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 codeName="EstaPastaDeTrabalho"/>
  <mc:AlternateContent xmlns:mc="http://schemas.openxmlformats.org/markup-compatibility/2006">
    <mc:Choice Requires="x15">
      <x15ac:absPath xmlns:x15ac="http://schemas.microsoft.com/office/spreadsheetml/2010/11/ac" url="D:\01. ZEPLANILHA\02. Zeplanilha 3.0\12. Downloads &amp; Artigos\03. Minhas planilhas\14. Planilha de Gastos\v3\"/>
    </mc:Choice>
  </mc:AlternateContent>
  <xr:revisionPtr revIDLastSave="0" documentId="13_ncr:1_{826FB772-CFFA-42C1-98E7-51482DFDA5D4}" xr6:coauthVersionLast="47" xr6:coauthVersionMax="47" xr10:uidLastSave="{00000000-0000-0000-0000-000000000000}"/>
  <workbookProtection workbookAlgorithmName="SHA-512" workbookHashValue="UDq+7mLbC6lsFNRdG9qx0HN92rpqpcTKTMnqFTjFyUKbLbUAMpdImS7AvWOYnZOCJLHbaNCPD+OHIT0jkVL/og==" workbookSaltValue="IRZX+fMpOMHBabbGZV++ug==" workbookSpinCount="100000" lockStructure="1"/>
  <bookViews>
    <workbookView xWindow="-120" yWindow="-120" windowWidth="29040" windowHeight="15720" tabRatio="460" activeTab="1" xr2:uid="{00000000-000D-0000-FFFF-FFFF00000000}"/>
  </bookViews>
  <sheets>
    <sheet name="AJUDA" sheetId="5" r:id="rId1"/>
    <sheet name="Gastos Mensais" sheetId="1" r:id="rId2"/>
    <sheet name="controle" sheetId="2" state="veryHidden" r:id="rId3"/>
  </sheets>
  <externalReferences>
    <externalReference r:id="rId4"/>
  </externalReferences>
  <definedNames>
    <definedName name="primeiro">INDEX([1]Logotipos!$C$2:$C$5,MATCH([1]Dados!$K$16,[1]Logotipos!$B$2:$B$5,0))</definedName>
    <definedName name="quarto">INDEX([1]Logotipos!$C$2:$C$5,MATCH([1]Dados!$K$19,[1]Logotipos!$B$2:$B$5,0))</definedName>
    <definedName name="segundo">INDEX([1]Logotipos!$C$2:$C$5,MATCH([1]Dados!$K$17,[1]Logotipos!$B$2:$B$5,0))</definedName>
    <definedName name="terceiro">INDEX([1]Logotipos!$C$2:$C$5,MATCH([1]Dados!$K$18,[1]Logotipos!$B$2:$B$5,0))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0" i="1" l="1"/>
  <c r="E20" i="1"/>
  <c r="F20" i="1"/>
  <c r="G20" i="1"/>
  <c r="H20" i="1"/>
  <c r="I20" i="1"/>
  <c r="J20" i="1"/>
  <c r="K20" i="1"/>
  <c r="L20" i="1"/>
  <c r="M20" i="1"/>
  <c r="N20" i="1"/>
  <c r="C20" i="1"/>
  <c r="O12" i="1" l="1"/>
  <c r="O13" i="1"/>
  <c r="O14" i="1"/>
  <c r="O15" i="1"/>
  <c r="O16" i="1"/>
  <c r="O17" i="1"/>
  <c r="O18" i="1"/>
  <c r="O11" i="1"/>
  <c r="E6" i="2"/>
  <c r="F6" i="2"/>
  <c r="G6" i="2"/>
  <c r="H6" i="2"/>
  <c r="I6" i="2"/>
  <c r="J6" i="2"/>
  <c r="K6" i="2"/>
  <c r="L6" i="2"/>
  <c r="M6" i="2"/>
  <c r="N6" i="2"/>
  <c r="O6" i="2"/>
  <c r="D6" i="2"/>
  <c r="B1" i="2"/>
  <c r="B22" i="2" l="1"/>
  <c r="B21" i="2"/>
  <c r="B2" i="2"/>
  <c r="D7" i="2"/>
  <c r="D8" i="2" s="1"/>
  <c r="B3" i="2"/>
  <c r="C22" i="2" l="1"/>
  <c r="D22" i="2" s="1"/>
  <c r="D21" i="2" s="1"/>
  <c r="E9" i="2"/>
  <c r="M9" i="2"/>
  <c r="F9" i="2"/>
  <c r="N9" i="2"/>
  <c r="G9" i="2"/>
  <c r="O9" i="2"/>
  <c r="H9" i="2"/>
  <c r="D9" i="2"/>
  <c r="J9" i="2"/>
  <c r="K9" i="2"/>
  <c r="I9" i="2"/>
  <c r="L9" i="2"/>
</calcChain>
</file>

<file path=xl/sharedStrings.xml><?xml version="1.0" encoding="utf-8"?>
<sst xmlns="http://schemas.openxmlformats.org/spreadsheetml/2006/main" count="56" uniqueCount="43">
  <si>
    <t>CATEGORIA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</si>
  <si>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</si>
  <si>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</si>
  <si>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</si>
  <si>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</si>
  <si>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</si>
  <si>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</si>
  <si>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</si>
  <si>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</si>
  <si>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</si>
  <si>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</si>
  <si>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</si>
  <si>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</si>
  <si>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hoje</t>
  </si>
  <si>
    <t>mês</t>
  </si>
  <si>
    <t>ano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</si>
  <si>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</si>
  <si>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</si>
  <si>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</si>
  <si>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</si>
  <si>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</si>
  <si>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</si>
  <si>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</si>
  <si>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</si>
  <si>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</si>
  <si>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</si>
  <si>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</si>
  <si>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</si>
  <si>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TOTAL</t>
  </si>
  <si>
    <t>MÊS ATUAL</t>
  </si>
  <si>
    <t>MÊS ANTERIOR</t>
  </si>
  <si>
    <t>medida</t>
  </si>
  <si>
    <t>máximo</t>
  </si>
  <si>
    <t>ganho</t>
  </si>
  <si>
    <t>sombra</t>
  </si>
  <si>
    <t>LUZ</t>
  </si>
  <si>
    <t>ÁGUA</t>
  </si>
  <si>
    <t>INTERNET</t>
  </si>
  <si>
    <t>FINANCIAMENTO CARRO</t>
  </si>
  <si>
    <t>INGLÊS</t>
  </si>
  <si>
    <t>LAZER</t>
  </si>
  <si>
    <t>COMBUSTÍVEL</t>
  </si>
  <si>
    <t>EXEMPLO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</si>
</sst>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164" formatCode="[$-F800]dddd\,\ mmmm\ dd\,\ yyyy"/>
    <numFmt numFmtId="165" formatCode="_-&quot;R$&quot;\ * #,##0.0_-;\-&quot;R$&quot;\ * #,##0.0_-;_-&quot;R$&quot;\ 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8"/>
      <color theme="6" tint="-0.249977111117893"/>
      <name val="Calibri"/>
      <family val="2"/>
      <scheme val="minor"/>
    </font>
    <font>
      <b/>
      <sz val="8"/>
      <color theme="4" tint="-0.249977111117893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6" tint="-0.499984740745262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1"/>
      <color theme="6" tint="-0.499984740745262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E5E8F7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5F7FB"/>
        <bgColor indexed="64"/>
      </patternFill>
    </fill>
  </fills>
  <borders count="2">
    <border>
      <left/>
      <right/>
      <top/>
      <bottom/>
      <diagonal/>
    </border>
    <border>
      <left style="medium">
        <color rgb="FFE5E8F7"/>
      </left>
      <right style="medium">
        <color rgb="FFE5E8F7"/>
      </right>
      <top style="medium">
        <color rgb="FFE5E8F7"/>
      </top>
      <bottom style="medium">
        <color rgb="FFE5E8F7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2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44" fontId="0" fillId="0" borderId="0" xfId="1" applyFont="1"/>
    <xf numFmtId="44" fontId="0" fillId="0" borderId="0" xfId="0" applyNumberFormat="1"/>
    <xf numFmtId="0" fontId="4" fillId="0" borderId="0" xfId="0" applyFont="1"/>
    <xf numFmtId="44" fontId="4" fillId="0" borderId="0" xfId="0" applyNumberFormat="1" applyFont="1"/>
    <xf numFmtId="9" fontId="4" fillId="0" borderId="0" xfId="2" applyFont="1"/>
    <xf numFmtId="0" fontId="0" fillId="2" borderId="0" xfId="0" applyFill="1" applyProtection="1">
      <protection hidden="1"/>
    </xf>
    <xf numFmtId="0" fontId="8" fillId="2" borderId="0" xfId="0" applyFont="1" applyFill="1" applyAlignment="1" applyProtection="1">
      <alignment horizontal="center"/>
      <protection hidden="1"/>
    </xf>
    <xf numFmtId="0" fontId="6" fillId="4" borderId="1" xfId="0" applyFont="1" applyFill="1" applyBorder="1" applyAlignment="1" applyProtection="1">
      <alignment horizontal="center" vertical="center"/>
      <protection hidden="1"/>
    </xf>
    <xf numFmtId="0" fontId="5" fillId="5" borderId="1" xfId="0" applyFont="1" applyFill="1" applyBorder="1" applyAlignment="1" applyProtection="1">
      <alignment horizontal="center"/>
      <protection hidden="1"/>
    </xf>
    <xf numFmtId="0" fontId="2" fillId="2" borderId="0" xfId="0" applyFont="1" applyFill="1" applyAlignment="1" applyProtection="1">
      <alignment horizontal="center"/>
      <protection hidden="1"/>
    </xf>
    <xf numFmtId="0" fontId="2" fillId="2" borderId="0" xfId="0" applyFont="1" applyFill="1" applyProtection="1">
      <protection hidden="1"/>
    </xf>
    <xf numFmtId="0" fontId="5" fillId="4" borderId="1" xfId="0" applyFont="1" applyFill="1" applyBorder="1" applyAlignment="1" applyProtection="1">
      <alignment horizontal="center"/>
      <protection locked="0"/>
    </xf>
    <xf numFmtId="0" fontId="9" fillId="7" borderId="0" xfId="0" applyFont="1" applyFill="1" applyAlignment="1">
      <alignment horizontal="center" vertical="center"/>
    </xf>
    <xf numFmtId="0" fontId="0" fillId="7" borderId="0" xfId="0" applyFill="1"/>
    <xf numFmtId="165" fontId="7" fillId="3" borderId="1" xfId="1" applyNumberFormat="1" applyFont="1" applyFill="1" applyBorder="1" applyAlignment="1" applyProtection="1">
      <alignment horizontal="center" vertical="center"/>
      <protection locked="0"/>
    </xf>
    <xf numFmtId="165" fontId="0" fillId="2" borderId="0" xfId="0" applyNumberFormat="1" applyFill="1" applyProtection="1">
      <protection hidden="1"/>
    </xf>
    <xf numFmtId="165" fontId="10" fillId="6" borderId="1" xfId="1" applyNumberFormat="1" applyFont="1" applyFill="1" applyBorder="1" applyAlignment="1" applyProtection="1">
      <alignment horizontal="center" vertical="center"/>
      <protection hidden="1"/>
    </xf>
    <xf numFmtId="0" fontId="11" fillId="5" borderId="1" xfId="0" applyFont="1" applyFill="1" applyBorder="1" applyAlignment="1" applyProtection="1">
      <alignment horizontal="center" vertical="center"/>
      <protection hidden="1"/>
    </xf>
    <xf numFmtId="165" fontId="12" fillId="6" borderId="1" xfId="1" applyNumberFormat="1" applyFont="1" applyFill="1" applyBorder="1" applyAlignment="1" applyProtection="1">
      <alignment horizontal="center" vertical="center"/>
      <protection hidden="1"/>
    </xf>
  </cellXfs>
  <cellStyles count="3">
    <cellStyle name="Moeda" xfId="1" builtinId="4"/>
    <cellStyle name="Normal" xfId="0" builtinId="0"/>
    <cellStyle name="Porcentagem" xfId="2" builtinId="5"/>
  </cellStyles>
  <dxfs count="0"/>
  <tableStyles count="0" defaultTableStyle="TableStyleMedium2" defaultPivotStyle="PivotStyleLight16"/>
  <colors>
    <mruColors>
      <color rgb="FFE5E8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controle!$C$6</c:f>
              <c:strCache>
                <c:ptCount val="1"/>
                <c:pt idx="0">
                  <c:v>medida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 w="12700">
              <a:solidFill>
                <a:srgbClr val="E5E8F7"/>
              </a:solidFill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controle!$D$5:$O$5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controle!$D$6:$O$6</c:f>
              <c:numCache>
                <c:formatCode>_("R$"* #,##0.00_);_("R$"* \(#,##0.00\);_("R$"* "-"??_);_(@_)</c:formatCode>
                <c:ptCount val="12"/>
                <c:pt idx="0">
                  <c:v>200</c:v>
                </c:pt>
                <c:pt idx="1">
                  <c:v>220</c:v>
                </c:pt>
                <c:pt idx="2">
                  <c:v>230</c:v>
                </c:pt>
                <c:pt idx="3">
                  <c:v>220</c:v>
                </c:pt>
                <c:pt idx="4">
                  <c:v>180</c:v>
                </c:pt>
                <c:pt idx="5">
                  <c:v>190</c:v>
                </c:pt>
                <c:pt idx="6">
                  <c:v>250</c:v>
                </c:pt>
                <c:pt idx="7">
                  <c:v>280</c:v>
                </c:pt>
                <c:pt idx="8">
                  <c:v>190</c:v>
                </c:pt>
                <c:pt idx="9">
                  <c:v>200</c:v>
                </c:pt>
                <c:pt idx="10">
                  <c:v>250</c:v>
                </c:pt>
                <c:pt idx="11">
                  <c:v>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48-4A6C-BFAD-6E67C010108C}"/>
            </c:ext>
          </c:extLst>
        </c:ser>
        <c:ser>
          <c:idx val="1"/>
          <c:order val="1"/>
          <c:tx>
            <c:strRef>
              <c:f>controle!$C$9</c:f>
              <c:strCache>
                <c:ptCount val="1"/>
                <c:pt idx="0">
                  <c:v>sombra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  <a:ln w="12700">
              <a:solidFill>
                <a:srgbClr val="E5E8F7"/>
              </a:solidFill>
            </a:ln>
            <a:effectLst/>
          </c:spPr>
          <c:invertIfNegative val="0"/>
          <c:dLbls>
            <c:delete val="1"/>
          </c:dLbls>
          <c:val>
            <c:numRef>
              <c:f>controle!$D$9:$O$9</c:f>
              <c:numCache>
                <c:formatCode>_("R$"* #,##0.00_);_("R$"* \(#,##0.00\);_("R$"* "-"??_);_(@_)</c:formatCode>
                <c:ptCount val="12"/>
                <c:pt idx="0">
                  <c:v>136</c:v>
                </c:pt>
                <c:pt idx="1">
                  <c:v>116</c:v>
                </c:pt>
                <c:pt idx="2">
                  <c:v>106</c:v>
                </c:pt>
                <c:pt idx="3">
                  <c:v>116</c:v>
                </c:pt>
                <c:pt idx="4">
                  <c:v>156</c:v>
                </c:pt>
                <c:pt idx="5">
                  <c:v>146</c:v>
                </c:pt>
                <c:pt idx="6">
                  <c:v>86</c:v>
                </c:pt>
                <c:pt idx="7">
                  <c:v>56</c:v>
                </c:pt>
                <c:pt idx="8">
                  <c:v>146</c:v>
                </c:pt>
                <c:pt idx="9">
                  <c:v>136</c:v>
                </c:pt>
                <c:pt idx="10">
                  <c:v>86</c:v>
                </c:pt>
                <c:pt idx="11">
                  <c:v>136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448-4A6C-BFAD-6E67C010108C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20"/>
        <c:overlap val="100"/>
        <c:axId val="185206336"/>
        <c:axId val="185203424"/>
      </c:barChart>
      <c:catAx>
        <c:axId val="185206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85203424"/>
        <c:crosses val="autoZero"/>
        <c:auto val="1"/>
        <c:lblAlgn val="ctr"/>
        <c:lblOffset val="100"/>
        <c:noMultiLvlLbl val="0"/>
      </c:catAx>
      <c:valAx>
        <c:axId val="185203424"/>
        <c:scaling>
          <c:orientation val="minMax"/>
        </c:scaling>
        <c:delete val="1"/>
        <c:axPos val="l"/>
        <c:numFmt formatCode="_(&quot;R$&quot;* #,##0.00_);_(&quot;R$&quot;* \(#,##0.00\);_(&quot;R$&quot;* &quot;-&quot;??_);_(@_)" sourceLinked="1"/>
        <c:majorTickMark val="none"/>
        <c:minorTickMark val="none"/>
        <c:tickLblPos val="nextTo"/>
        <c:crossAx val="185206336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s://zeplanilha.com/fluxodecaixa/" TargetMode="External"/><Relationship Id="rId2" Type="http://schemas.openxmlformats.org/officeDocument/2006/relationships/hyperlink" Target="#'Gastos Mensais'!A1"/><Relationship Id="rId1" Type="http://schemas.openxmlformats.org/officeDocument/2006/relationships/hyperlink" Target="https://planilhadegastos.zeplanilha.com/" TargetMode="External"/><Relationship Id="rId5" Type="http://schemas.openxmlformats.org/officeDocument/2006/relationships/image" Target="../media/image2.png"/><Relationship Id="rId4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https://zeplanilha.com/planilhas-do-ze/planilha-de-gastos/" TargetMode="External"/><Relationship Id="rId7" Type="http://schemas.openxmlformats.org/officeDocument/2006/relationships/image" Target="../media/image5.png"/><Relationship Id="rId2" Type="http://schemas.openxmlformats.org/officeDocument/2006/relationships/chart" Target="../charts/chart1.xml"/><Relationship Id="rId1" Type="http://schemas.openxmlformats.org/officeDocument/2006/relationships/image" Target="../media/image3.png"/><Relationship Id="rId6" Type="http://schemas.openxmlformats.org/officeDocument/2006/relationships/hyperlink" Target="#AJUDA!A1"/><Relationship Id="rId5" Type="http://schemas.microsoft.com/office/2007/relationships/hdphoto" Target="../media/hdphoto1.wdp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4</xdr:row>
      <xdr:rowOff>28575</xdr:rowOff>
    </xdr:from>
    <xdr:to>
      <xdr:col>10</xdr:col>
      <xdr:colOff>504825</xdr:colOff>
      <xdr:row>16</xdr:row>
      <xdr:rowOff>38100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18D84860-2245-41DA-B36B-70A7767FEB9D}"/>
            </a:ext>
          </a:extLst>
        </xdr:cNvPr>
        <xdr:cNvGrpSpPr/>
      </xdr:nvGrpSpPr>
      <xdr:grpSpPr>
        <a:xfrm>
          <a:off x="38100" y="790575"/>
          <a:ext cx="6562725" cy="2295525"/>
          <a:chOff x="1238250" y="1352550"/>
          <a:chExt cx="6562725" cy="2295525"/>
        </a:xfrm>
      </xdr:grpSpPr>
      <xdr:grpSp>
        <xdr:nvGrpSpPr>
          <xdr:cNvPr id="3" name="Agrupar 2">
            <a:extLst>
              <a:ext uri="{FF2B5EF4-FFF2-40B4-BE49-F238E27FC236}">
                <a16:creationId xmlns:a16="http://schemas.microsoft.com/office/drawing/2014/main" id="{26A09DDC-BB71-0E76-B991-97C37D711450}"/>
              </a:ext>
            </a:extLst>
          </xdr:cNvPr>
          <xdr:cNvGrpSpPr/>
        </xdr:nvGrpSpPr>
        <xdr:grpSpPr>
          <a:xfrm>
            <a:off x="1238250" y="1352550"/>
            <a:ext cx="6515100" cy="381000"/>
            <a:chOff x="361950" y="323850"/>
            <a:chExt cx="6515100" cy="381000"/>
          </a:xfrm>
        </xdr:grpSpPr>
        <xdr:cxnSp macro="">
          <xdr:nvCxnSpPr>
            <xdr:cNvPr id="5" name="Conector reto 4">
              <a:extLst>
                <a:ext uri="{FF2B5EF4-FFF2-40B4-BE49-F238E27FC236}">
                  <a16:creationId xmlns:a16="http://schemas.microsoft.com/office/drawing/2014/main" id="{6DED0E94-21A0-F901-AFA4-D69BA8CEEA19}"/>
                </a:ext>
              </a:extLst>
            </xdr:cNvPr>
            <xdr:cNvCxnSpPr/>
          </xdr:nvCxnSpPr>
          <xdr:spPr>
            <a:xfrm>
              <a:off x="3886200" y="533286"/>
              <a:ext cx="2990850" cy="0"/>
            </a:xfrm>
            <a:prstGeom prst="line">
              <a:avLst/>
            </a:prstGeom>
            <a:ln>
              <a:solidFill>
                <a:schemeClr val="bg1">
                  <a:lumMod val="50000"/>
                  <a:alpha val="70000"/>
                </a:schemeClr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sp macro="" textlink="">
          <xdr:nvSpPr>
            <xdr:cNvPr id="6" name="CaixaDeTexto 5">
              <a:extLst>
                <a:ext uri="{FF2B5EF4-FFF2-40B4-BE49-F238E27FC236}">
                  <a16:creationId xmlns:a16="http://schemas.microsoft.com/office/drawing/2014/main" id="{2F94EC4B-928C-AC81-FDD1-73313F39656B}"/>
                </a:ext>
              </a:extLst>
            </xdr:cNvPr>
            <xdr:cNvSpPr txBox="1"/>
          </xdr:nvSpPr>
          <xdr:spPr>
            <a:xfrm>
              <a:off x="361950" y="323850"/>
              <a:ext cx="4171950" cy="3810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ctr">
              <a:noAutofit/>
            </a:bodyPr>
            <a:lstStyle/>
            <a:p>
              <a:pPr algn="l"/>
              <a:r>
                <a:rPr lang="en-US" sz="1800" b="1" i="0" u="none" strike="noStrike">
                  <a:solidFill>
                    <a:schemeClr val="accent1">
                      <a:lumMod val="75000"/>
                    </a:schemeClr>
                  </a:solidFill>
                  <a:latin typeface="Calibri"/>
                  <a:cs typeface="Calibri"/>
                </a:rPr>
                <a:t>Precisa de mais linhas para lançar?</a:t>
              </a:r>
            </a:p>
          </xdr:txBody>
        </xdr:sp>
      </xdr:grpSp>
      <xdr:sp macro="" textlink="">
        <xdr:nvSpPr>
          <xdr:cNvPr id="4" name="CaixaDeTexto 3">
            <a:extLst>
              <a:ext uri="{FF2B5EF4-FFF2-40B4-BE49-F238E27FC236}">
                <a16:creationId xmlns:a16="http://schemas.microsoft.com/office/drawing/2014/main" id="{A4B850CE-A8E9-AF36-12BC-C7F6FDA59710}"/>
              </a:ext>
            </a:extLst>
          </xdr:cNvPr>
          <xdr:cNvSpPr txBox="1"/>
        </xdr:nvSpPr>
        <xdr:spPr>
          <a:xfrm>
            <a:off x="1243012" y="1647824"/>
            <a:ext cx="6557963" cy="80962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l"/>
            <a:r>
              <a:rPr lang="en-US" sz="1200" b="0" i="0" u="none" strike="noStrik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cs typeface="Calibri"/>
              </a:rPr>
              <a:t>A planilha suporta até</a:t>
            </a:r>
            <a:r>
              <a:rPr lang="en-US" sz="1200" b="0" i="0" u="none" strike="noStrike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cs typeface="Calibri"/>
              </a:rPr>
              <a:t> 8 linhas</a:t>
            </a:r>
            <a:r>
              <a:rPr lang="en-US" sz="1200" b="0" i="0" u="none" strike="noStrik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cs typeface="Calibri"/>
              </a:rPr>
              <a:t>, pois é uma versão demonstrativa. Para acessar a versão desbloqueada com 100 linhas, realize a compra através deste link no botão abaixo.</a:t>
            </a:r>
          </a:p>
        </xdr:txBody>
      </xdr:sp>
      <xdr:sp macro="" textlink="">
        <xdr:nvSpPr>
          <xdr:cNvPr id="50" name="CaixaDeTexto 49">
            <a:extLst>
              <a:ext uri="{FF2B5EF4-FFF2-40B4-BE49-F238E27FC236}">
                <a16:creationId xmlns:a16="http://schemas.microsoft.com/office/drawing/2014/main" id="{528D02F3-AD5A-C8FF-1076-CBC6A07BBDCB}"/>
              </a:ext>
            </a:extLst>
          </xdr:cNvPr>
          <xdr:cNvSpPr txBox="1"/>
        </xdr:nvSpPr>
        <xdr:spPr>
          <a:xfrm>
            <a:off x="1757363" y="3352799"/>
            <a:ext cx="3567112" cy="29527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l"/>
            <a:r>
              <a:rPr lang="en-US" sz="1200" b="0" i="0" u="none" strike="noStrik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cs typeface="Calibri"/>
              </a:rPr>
              <a:t>ou acesse: </a:t>
            </a:r>
            <a:r>
              <a:rPr lang="en-US" sz="1200" b="1" i="0" u="none" strike="noStrik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cs typeface="Calibri"/>
              </a:rPr>
              <a:t>https://planilhadegastos.zeplanilha.com/</a:t>
            </a:r>
          </a:p>
        </xdr:txBody>
      </xdr:sp>
    </xdr:grpSp>
    <xdr:clientData/>
  </xdr:twoCellAnchor>
  <xdr:twoCellAnchor>
    <xdr:from>
      <xdr:col>1</xdr:col>
      <xdr:colOff>95249</xdr:colOff>
      <xdr:row>12</xdr:row>
      <xdr:rowOff>28575</xdr:rowOff>
    </xdr:from>
    <xdr:to>
      <xdr:col>6</xdr:col>
      <xdr:colOff>142874</xdr:colOff>
      <xdr:row>14</xdr:row>
      <xdr:rowOff>66675</xdr:rowOff>
    </xdr:to>
    <xdr:grpSp>
      <xdr:nvGrpSpPr>
        <xdr:cNvPr id="7" name="Agrupar 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AF8F5EB-D9CD-4107-A2AC-845776F8B5A7}"/>
            </a:ext>
          </a:extLst>
        </xdr:cNvPr>
        <xdr:cNvGrpSpPr/>
      </xdr:nvGrpSpPr>
      <xdr:grpSpPr>
        <a:xfrm>
          <a:off x="704849" y="2314575"/>
          <a:ext cx="3095625" cy="419100"/>
          <a:chOff x="3048000" y="2857500"/>
          <a:chExt cx="2209800" cy="247650"/>
        </a:xfrm>
      </xdr:grpSpPr>
      <xdr:sp macro="" textlink="">
        <xdr:nvSpPr>
          <xdr:cNvPr id="8" name="Retângulo: Cantos Arredondados 7">
            <a:extLst>
              <a:ext uri="{FF2B5EF4-FFF2-40B4-BE49-F238E27FC236}">
                <a16:creationId xmlns:a16="http://schemas.microsoft.com/office/drawing/2014/main" id="{945752DF-FF3D-11B5-4C87-FB95C7A71AAD}"/>
              </a:ext>
            </a:extLst>
          </xdr:cNvPr>
          <xdr:cNvSpPr/>
        </xdr:nvSpPr>
        <xdr:spPr>
          <a:xfrm>
            <a:off x="3048000" y="2857500"/>
            <a:ext cx="2209800" cy="247650"/>
          </a:xfrm>
          <a:prstGeom prst="roundRect">
            <a:avLst/>
          </a:prstGeom>
          <a:solidFill>
            <a:srgbClr val="4F46BB">
              <a:alpha val="80000"/>
            </a:srgbClr>
          </a:solidFill>
          <a:ln>
            <a:solidFill>
              <a:schemeClr val="tx1">
                <a:lumMod val="65000"/>
                <a:lumOff val="35000"/>
              </a:schemeClr>
            </a:solidFill>
          </a:ln>
          <a:effectLst>
            <a:outerShdw blurRad="63500" sx="102000" sy="102000" algn="ctr" rotWithShape="0">
              <a:prstClr val="black">
                <a:alpha val="70000"/>
              </a:prstClr>
            </a:outerShdw>
          </a:effectLst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9" name="CaixaDeTexto 8">
            <a:extLst>
              <a:ext uri="{FF2B5EF4-FFF2-40B4-BE49-F238E27FC236}">
                <a16:creationId xmlns:a16="http://schemas.microsoft.com/office/drawing/2014/main" id="{739BE186-7B23-2308-0569-750D875661DE}"/>
              </a:ext>
            </a:extLst>
          </xdr:cNvPr>
          <xdr:cNvSpPr txBox="1"/>
        </xdr:nvSpPr>
        <xdr:spPr>
          <a:xfrm>
            <a:off x="3162299" y="2862263"/>
            <a:ext cx="1981200" cy="23812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algn="ctr"/>
            <a:r>
              <a:rPr lang="pt-BR" sz="1400" b="1">
                <a:solidFill>
                  <a:srgbClr val="FDD692"/>
                </a:solidFill>
              </a:rPr>
              <a:t>Comprar versão desbloqueada</a:t>
            </a:r>
          </a:p>
        </xdr:txBody>
      </xdr:sp>
    </xdr:grpSp>
    <xdr:clientData/>
  </xdr:twoCellAnchor>
  <xdr:twoCellAnchor>
    <xdr:from>
      <xdr:col>0</xdr:col>
      <xdr:colOff>95250</xdr:colOff>
      <xdr:row>19</xdr:row>
      <xdr:rowOff>9525</xdr:rowOff>
    </xdr:from>
    <xdr:to>
      <xdr:col>11</xdr:col>
      <xdr:colOff>95250</xdr:colOff>
      <xdr:row>26</xdr:row>
      <xdr:rowOff>152400</xdr:rowOff>
    </xdr:to>
    <xdr:grpSp>
      <xdr:nvGrpSpPr>
        <xdr:cNvPr id="10" name="Agrupar 9">
          <a:extLst>
            <a:ext uri="{FF2B5EF4-FFF2-40B4-BE49-F238E27FC236}">
              <a16:creationId xmlns:a16="http://schemas.microsoft.com/office/drawing/2014/main" id="{5286A627-7B72-4C20-B677-20BEF0ED064F}"/>
            </a:ext>
          </a:extLst>
        </xdr:cNvPr>
        <xdr:cNvGrpSpPr/>
      </xdr:nvGrpSpPr>
      <xdr:grpSpPr>
        <a:xfrm>
          <a:off x="95250" y="3629025"/>
          <a:ext cx="6705600" cy="1476375"/>
          <a:chOff x="5781675" y="1123950"/>
          <a:chExt cx="6705600" cy="1476375"/>
        </a:xfrm>
      </xdr:grpSpPr>
      <xdr:sp macro="" textlink="">
        <xdr:nvSpPr>
          <xdr:cNvPr id="11" name="Retângulo: Cantos Arredondados 10">
            <a:extLst>
              <a:ext uri="{FF2B5EF4-FFF2-40B4-BE49-F238E27FC236}">
                <a16:creationId xmlns:a16="http://schemas.microsoft.com/office/drawing/2014/main" id="{55088558-58CA-5A13-7DA9-5F0F2F69820E}"/>
              </a:ext>
            </a:extLst>
          </xdr:cNvPr>
          <xdr:cNvSpPr/>
        </xdr:nvSpPr>
        <xdr:spPr>
          <a:xfrm>
            <a:off x="5810250" y="1123950"/>
            <a:ext cx="6677025" cy="1476375"/>
          </a:xfrm>
          <a:prstGeom prst="roundRect">
            <a:avLst>
              <a:gd name="adj" fmla="val 5699"/>
            </a:avLst>
          </a:prstGeom>
          <a:solidFill>
            <a:srgbClr val="313758"/>
          </a:solidFill>
          <a:effectLst>
            <a:outerShdw blurRad="50800" dist="38100" dir="2700000" algn="tl" rotWithShape="0">
              <a:prstClr val="black">
                <a:alpha val="20000"/>
              </a:prstClr>
            </a:outerShdw>
          </a:effectLst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grpSp>
        <xdr:nvGrpSpPr>
          <xdr:cNvPr id="12" name="Agrupar 11">
            <a:extLst>
              <a:ext uri="{FF2B5EF4-FFF2-40B4-BE49-F238E27FC236}">
                <a16:creationId xmlns:a16="http://schemas.microsoft.com/office/drawing/2014/main" id="{0F192055-FC2A-827D-8424-75DFCE2A8CCB}"/>
              </a:ext>
            </a:extLst>
          </xdr:cNvPr>
          <xdr:cNvGrpSpPr/>
        </xdr:nvGrpSpPr>
        <xdr:grpSpPr>
          <a:xfrm>
            <a:off x="5781675" y="1152525"/>
            <a:ext cx="6543675" cy="1400175"/>
            <a:chOff x="57150" y="4572000"/>
            <a:chExt cx="6543675" cy="1400175"/>
          </a:xfrm>
        </xdr:grpSpPr>
        <xdr:sp macro="" textlink="">
          <xdr:nvSpPr>
            <xdr:cNvPr id="13" name="CaixaDeTexto 12">
              <a:extLst>
                <a:ext uri="{FF2B5EF4-FFF2-40B4-BE49-F238E27FC236}">
                  <a16:creationId xmlns:a16="http://schemas.microsoft.com/office/drawing/2014/main" id="{C6FBC2FA-B968-C0D8-B18D-4EC01914FBDD}"/>
                </a:ext>
              </a:extLst>
            </xdr:cNvPr>
            <xdr:cNvSpPr txBox="1"/>
          </xdr:nvSpPr>
          <xdr:spPr>
            <a:xfrm>
              <a:off x="57150" y="4895849"/>
              <a:ext cx="6543675" cy="107632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pPr marL="0" marR="0" lvl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en-US" sz="1200" b="0" i="0" u="none" strike="noStrike">
                  <a:solidFill>
                    <a:srgbClr val="41C77E"/>
                  </a:solidFill>
                  <a:latin typeface="Calibri"/>
                  <a:ea typeface="+mn-ea"/>
                  <a:cs typeface="Calibri"/>
                  <a:sym typeface="Webdings" panose="05030102010509060703" pitchFamily="18" charset="2"/>
                </a:rPr>
                <a:t></a:t>
              </a:r>
              <a:r>
                <a:rPr lang="en-US" sz="1200" b="0" i="0" u="none" strike="noStrike">
                  <a:solidFill>
                    <a:schemeClr val="bg1">
                      <a:lumMod val="85000"/>
                    </a:schemeClr>
                  </a:solidFill>
                  <a:latin typeface="Calibri"/>
                  <a:ea typeface="+mn-ea"/>
                  <a:cs typeface="Calibri"/>
                </a:rPr>
                <a:t> 100% desbloqueada. Você poderá editar tudo</a:t>
              </a:r>
              <a:r>
                <a:rPr lang="en-US" sz="1200" b="0" i="0" u="none" strike="noStrike" baseline="0">
                  <a:solidFill>
                    <a:schemeClr val="bg1">
                      <a:lumMod val="85000"/>
                    </a:schemeClr>
                  </a:solidFill>
                  <a:latin typeface="Calibri"/>
                  <a:ea typeface="+mn-ea"/>
                  <a:cs typeface="Calibri"/>
                </a:rPr>
                <a:t>. Inserir logotipo, alterar textos e fórmulas, etc.</a:t>
              </a:r>
              <a:br>
                <a:rPr lang="en-US" sz="1200" b="0" i="0" u="none" strike="noStrike">
                  <a:solidFill>
                    <a:schemeClr val="bg1">
                      <a:lumMod val="85000"/>
                    </a:schemeClr>
                  </a:solidFill>
                  <a:latin typeface="Calibri"/>
                  <a:ea typeface="+mn-ea"/>
                  <a:cs typeface="Calibri"/>
                </a:rPr>
              </a:br>
              <a:r>
                <a:rPr lang="en-US" sz="1200" b="0" i="0" u="none" strike="noStrike">
                  <a:solidFill>
                    <a:srgbClr val="41C77E"/>
                  </a:solidFill>
                  <a:latin typeface="Calibri"/>
                  <a:ea typeface="+mn-ea"/>
                  <a:cs typeface="Calibri"/>
                  <a:sym typeface="Webdings" panose="05030102010509060703" pitchFamily="18" charset="2"/>
                </a:rPr>
                <a:t></a:t>
              </a:r>
              <a:r>
                <a:rPr lang="en-US" sz="1200" b="1" i="0" u="none" strike="noStrike">
                  <a:solidFill>
                    <a:schemeClr val="bg1">
                      <a:lumMod val="85000"/>
                    </a:schemeClr>
                  </a:solidFill>
                  <a:latin typeface="Calibri"/>
                  <a:ea typeface="+mn-ea"/>
                  <a:cs typeface="Calibri"/>
                  <a:sym typeface="Webdings" panose="05030102010509060703" pitchFamily="18" charset="2"/>
                </a:rPr>
                <a:t> </a:t>
              </a:r>
              <a:r>
                <a:rPr lang="en-US" sz="1200" b="1" i="0" u="none" strike="noStrike">
                  <a:solidFill>
                    <a:schemeClr val="bg1">
                      <a:lumMod val="85000"/>
                    </a:schemeClr>
                  </a:solidFill>
                  <a:latin typeface="Calibri"/>
                  <a:ea typeface="+mn-ea"/>
                  <a:cs typeface="Calibri"/>
                </a:rPr>
                <a:t>Não </a:t>
              </a:r>
              <a:r>
                <a:rPr lang="en-US" sz="1200" b="0" i="0" u="none" strike="noStrike">
                  <a:solidFill>
                    <a:schemeClr val="bg1">
                      <a:lumMod val="85000"/>
                    </a:schemeClr>
                  </a:solidFill>
                  <a:latin typeface="Calibri"/>
                  <a:ea typeface="+mn-ea"/>
                  <a:cs typeface="Calibri"/>
                </a:rPr>
                <a:t>é necessário fazer uma assinatura mensal. </a:t>
              </a:r>
              <a:r>
                <a:rPr lang="en-US" sz="1200" b="1" i="0" u="sng" strike="noStrike">
                  <a:solidFill>
                    <a:schemeClr val="bg1">
                      <a:lumMod val="85000"/>
                    </a:schemeClr>
                  </a:solidFill>
                  <a:latin typeface="Calibri"/>
                  <a:ea typeface="+mn-ea"/>
                  <a:cs typeface="Calibri"/>
                </a:rPr>
                <a:t>Pagamento Único</a:t>
              </a:r>
              <a:r>
                <a:rPr lang="en-US" sz="1200" b="0" i="0" u="none" strike="noStrike">
                  <a:solidFill>
                    <a:schemeClr val="bg1">
                      <a:lumMod val="85000"/>
                    </a:schemeClr>
                  </a:solidFill>
                  <a:latin typeface="Calibri"/>
                  <a:ea typeface="+mn-ea"/>
                  <a:cs typeface="Calibri"/>
                </a:rPr>
                <a:t>.</a:t>
              </a:r>
              <a:br>
                <a:rPr lang="en-US" sz="1200" b="0" i="0" u="none" strike="noStrike">
                  <a:solidFill>
                    <a:schemeClr val="bg1">
                      <a:lumMod val="85000"/>
                    </a:schemeClr>
                  </a:solidFill>
                  <a:latin typeface="Calibri"/>
                  <a:ea typeface="+mn-ea"/>
                  <a:cs typeface="Calibri"/>
                </a:rPr>
              </a:br>
              <a:r>
                <a:rPr lang="en-US" sz="1200" b="0" i="0" u="none" strike="noStrike">
                  <a:solidFill>
                    <a:srgbClr val="41C77E"/>
                  </a:solidFill>
                  <a:latin typeface="Calibri"/>
                  <a:ea typeface="+mn-ea"/>
                  <a:cs typeface="Calibri"/>
                  <a:sym typeface="Webdings" panose="05030102010509060703" pitchFamily="18" charset="2"/>
                </a:rPr>
                <a:t></a:t>
              </a:r>
              <a:r>
                <a:rPr lang="en-US" sz="1200" b="0" i="0" u="none" strike="noStrike">
                  <a:solidFill>
                    <a:schemeClr val="bg1">
                      <a:lumMod val="85000"/>
                    </a:schemeClr>
                  </a:solidFill>
                  <a:latin typeface="Calibri"/>
                  <a:ea typeface="+mn-ea"/>
                  <a:cs typeface="Calibri"/>
                </a:rPr>
                <a:t> O envio é </a:t>
              </a:r>
              <a:r>
                <a:rPr lang="en-US" sz="1200" b="1" i="0" u="none" strike="noStrike">
                  <a:solidFill>
                    <a:schemeClr val="bg1">
                      <a:lumMod val="85000"/>
                    </a:schemeClr>
                  </a:solidFill>
                  <a:latin typeface="Calibri"/>
                  <a:ea typeface="+mn-ea"/>
                  <a:cs typeface="Calibri"/>
                </a:rPr>
                <a:t>imediato após o pagamento</a:t>
              </a:r>
              <a:r>
                <a:rPr lang="en-US" sz="1200" b="0" i="0" u="none" strike="noStrike">
                  <a:solidFill>
                    <a:schemeClr val="bg1">
                      <a:lumMod val="85000"/>
                    </a:schemeClr>
                  </a:solidFill>
                  <a:latin typeface="Calibri"/>
                  <a:ea typeface="+mn-ea"/>
                  <a:cs typeface="Calibri"/>
                </a:rPr>
                <a:t>. Nosso sistema é automatizado e irá enviar para seu email.</a:t>
              </a:r>
              <a:br>
                <a:rPr lang="en-US" sz="1200" b="0" i="0" u="none" strike="noStrike">
                  <a:solidFill>
                    <a:schemeClr val="bg1">
                      <a:lumMod val="85000"/>
                    </a:schemeClr>
                  </a:solidFill>
                  <a:latin typeface="Calibri"/>
                  <a:ea typeface="+mn-ea"/>
                  <a:cs typeface="Calibri"/>
                </a:rPr>
              </a:br>
              <a:r>
                <a:rPr lang="en-US" sz="1200" b="0" i="0" u="none" strike="noStrike">
                  <a:solidFill>
                    <a:srgbClr val="41C77E"/>
                  </a:solidFill>
                  <a:latin typeface="Calibri"/>
                  <a:ea typeface="+mn-ea"/>
                  <a:cs typeface="Calibri"/>
                  <a:sym typeface="Webdings" panose="05030102010509060703" pitchFamily="18" charset="2"/>
                </a:rPr>
                <a:t></a:t>
              </a:r>
              <a:r>
                <a:rPr lang="en-US" sz="1200" b="0" i="0" u="none" strike="noStrike">
                  <a:solidFill>
                    <a:schemeClr val="bg1">
                      <a:lumMod val="85000"/>
                    </a:schemeClr>
                  </a:solidFill>
                  <a:latin typeface="Calibri"/>
                  <a:ea typeface="+mn-ea"/>
                  <a:cs typeface="Calibri"/>
                </a:rPr>
                <a:t> </a:t>
              </a:r>
              <a:r>
                <a:rPr lang="pt-BR" sz="1200" b="0" i="0" u="none" strike="noStrike">
                  <a:solidFill>
                    <a:schemeClr val="bg1">
                      <a:lumMod val="85000"/>
                    </a:schemeClr>
                  </a:solidFill>
                  <a:latin typeface="Calibri"/>
                  <a:ea typeface="+mn-ea"/>
                  <a:cs typeface="Calibri"/>
                </a:rPr>
                <a:t>Você não deve utilizar em Google Drive / Google Sheets / Excel Online / Numbers / LibreOffice.</a:t>
              </a:r>
              <a:br>
                <a:rPr lang="pt-BR" sz="1200" b="0" i="0" u="none" strike="noStrike">
                  <a:solidFill>
                    <a:schemeClr val="bg1">
                      <a:lumMod val="85000"/>
                    </a:schemeClr>
                  </a:solidFill>
                  <a:latin typeface="Calibri"/>
                  <a:ea typeface="+mn-ea"/>
                  <a:cs typeface="Calibri"/>
                </a:rPr>
              </a:br>
              <a:r>
                <a:rPr lang="en-US" sz="1200" b="0" i="0" u="none" strike="noStrike">
                  <a:solidFill>
                    <a:srgbClr val="41C77E"/>
                  </a:solidFill>
                  <a:latin typeface="Calibri"/>
                  <a:ea typeface="+mn-ea"/>
                  <a:cs typeface="Calibri"/>
                  <a:sym typeface="Webdings" panose="05030102010509060703" pitchFamily="18" charset="2"/>
                </a:rPr>
                <a:t></a:t>
              </a:r>
              <a:r>
                <a:rPr lang="en-US" sz="1200" b="0" i="0" u="none" strike="noStrike">
                  <a:solidFill>
                    <a:schemeClr val="bg1">
                      <a:lumMod val="85000"/>
                    </a:schemeClr>
                  </a:solidFill>
                  <a:latin typeface="Calibri"/>
                  <a:ea typeface="+mn-ea"/>
                  <a:cs typeface="Calibri"/>
                </a:rPr>
                <a:t> Vitalícia, portanto não expira. </a:t>
              </a:r>
              <a:br>
                <a:rPr lang="en-US" sz="1200" b="0" i="0" u="none" strike="noStrike">
                  <a:solidFill>
                    <a:schemeClr val="bg1">
                      <a:lumMod val="85000"/>
                    </a:schemeClr>
                  </a:solidFill>
                  <a:latin typeface="Calibri"/>
                  <a:ea typeface="+mn-ea"/>
                  <a:cs typeface="Calibri"/>
                </a:rPr>
              </a:br>
              <a:endParaRPr lang="en-US" sz="1200" b="0" i="0" u="none" strike="noStrike">
                <a:solidFill>
                  <a:schemeClr val="bg1">
                    <a:lumMod val="85000"/>
                  </a:schemeClr>
                </a:solidFill>
                <a:latin typeface="Calibri"/>
                <a:ea typeface="+mn-ea"/>
                <a:cs typeface="Calibri"/>
              </a:endParaRPr>
            </a:p>
          </xdr:txBody>
        </xdr:sp>
        <xdr:sp macro="" textlink="">
          <xdr:nvSpPr>
            <xdr:cNvPr id="14" name="CaixaDeTexto 13">
              <a:extLst>
                <a:ext uri="{FF2B5EF4-FFF2-40B4-BE49-F238E27FC236}">
                  <a16:creationId xmlns:a16="http://schemas.microsoft.com/office/drawing/2014/main" id="{EBD06FD4-91C7-1739-FE30-D8557F21F557}"/>
                </a:ext>
              </a:extLst>
            </xdr:cNvPr>
            <xdr:cNvSpPr txBox="1"/>
          </xdr:nvSpPr>
          <xdr:spPr>
            <a:xfrm>
              <a:off x="104774" y="4572000"/>
              <a:ext cx="3705225" cy="3810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ctr">
              <a:noAutofit/>
            </a:bodyPr>
            <a:lstStyle/>
            <a:p>
              <a:pPr algn="l"/>
              <a:r>
                <a:rPr lang="en-US" sz="1400" b="1" i="0" u="none" strike="noStrike">
                  <a:solidFill>
                    <a:schemeClr val="bg1">
                      <a:lumMod val="85000"/>
                    </a:schemeClr>
                  </a:solidFill>
                  <a:latin typeface="Calibri"/>
                  <a:cs typeface="Calibri"/>
                </a:rPr>
                <a:t>Resumo da Planilha Desbloqueada</a:t>
              </a:r>
            </a:p>
          </xdr:txBody>
        </xdr:sp>
      </xdr:grpSp>
    </xdr:grpSp>
    <xdr:clientData/>
  </xdr:twoCellAnchor>
  <xdr:twoCellAnchor>
    <xdr:from>
      <xdr:col>3</xdr:col>
      <xdr:colOff>28575</xdr:colOff>
      <xdr:row>0</xdr:row>
      <xdr:rowOff>190499</xdr:rowOff>
    </xdr:from>
    <xdr:to>
      <xdr:col>8</xdr:col>
      <xdr:colOff>219075</xdr:colOff>
      <xdr:row>2</xdr:row>
      <xdr:rowOff>161924</xdr:rowOff>
    </xdr:to>
    <xdr:grpSp>
      <xdr:nvGrpSpPr>
        <xdr:cNvPr id="15" name="Agrupar 1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611FFF9-36C5-423F-B5B5-52B7180F884E}"/>
            </a:ext>
          </a:extLst>
        </xdr:cNvPr>
        <xdr:cNvGrpSpPr/>
      </xdr:nvGrpSpPr>
      <xdr:grpSpPr>
        <a:xfrm>
          <a:off x="1857375" y="190499"/>
          <a:ext cx="3238500" cy="352425"/>
          <a:chOff x="2709430" y="4109820"/>
          <a:chExt cx="2222876" cy="352425"/>
        </a:xfrm>
      </xdr:grpSpPr>
      <xdr:sp macro="" textlink="">
        <xdr:nvSpPr>
          <xdr:cNvPr id="16" name="Retângulo: Cantos Arredondados 15">
            <a:extLst>
              <a:ext uri="{FF2B5EF4-FFF2-40B4-BE49-F238E27FC236}">
                <a16:creationId xmlns:a16="http://schemas.microsoft.com/office/drawing/2014/main" id="{268ADA70-9E60-110B-DBDA-A87050849E32}"/>
              </a:ext>
            </a:extLst>
          </xdr:cNvPr>
          <xdr:cNvSpPr/>
        </xdr:nvSpPr>
        <xdr:spPr>
          <a:xfrm>
            <a:off x="2709430" y="4109820"/>
            <a:ext cx="2222876" cy="352425"/>
          </a:xfrm>
          <a:prstGeom prst="roundRect">
            <a:avLst/>
          </a:prstGeom>
          <a:solidFill>
            <a:srgbClr val="313758">
              <a:alpha val="80000"/>
            </a:srgbClr>
          </a:solidFill>
          <a:ln>
            <a:solidFill>
              <a:schemeClr val="tx1">
                <a:lumMod val="65000"/>
                <a:lumOff val="35000"/>
              </a:schemeClr>
            </a:solidFill>
          </a:ln>
          <a:effectLst>
            <a:outerShdw blurRad="63500" sx="102000" sy="102000" algn="ctr" rotWithShape="0">
              <a:prstClr val="black">
                <a:alpha val="70000"/>
              </a:prstClr>
            </a:outerShdw>
          </a:effectLst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17" name="CaixaDeTexto 16">
            <a:extLst>
              <a:ext uri="{FF2B5EF4-FFF2-40B4-BE49-F238E27FC236}">
                <a16:creationId xmlns:a16="http://schemas.microsoft.com/office/drawing/2014/main" id="{A5CC16D6-5527-5054-14EE-16F5009C38D3}"/>
              </a:ext>
            </a:extLst>
          </xdr:cNvPr>
          <xdr:cNvSpPr txBox="1"/>
        </xdr:nvSpPr>
        <xdr:spPr>
          <a:xfrm>
            <a:off x="2823729" y="4166970"/>
            <a:ext cx="1981200" cy="23812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algn="ctr"/>
            <a:r>
              <a:rPr lang="pt-BR" sz="1000" b="1">
                <a:solidFill>
                  <a:srgbClr val="FDD692"/>
                </a:solidFill>
              </a:rPr>
              <a:t>Clique aqui para retornar </a:t>
            </a:r>
          </a:p>
        </xdr:txBody>
      </xdr:sp>
    </xdr:grpSp>
    <xdr:clientData/>
  </xdr:twoCellAnchor>
  <xdr:twoCellAnchor>
    <xdr:from>
      <xdr:col>11</xdr:col>
      <xdr:colOff>323850</xdr:colOff>
      <xdr:row>3</xdr:row>
      <xdr:rowOff>85725</xdr:rowOff>
    </xdr:from>
    <xdr:to>
      <xdr:col>20</xdr:col>
      <xdr:colOff>171450</xdr:colOff>
      <xdr:row>6</xdr:row>
      <xdr:rowOff>114300</xdr:rowOff>
    </xdr:to>
    <xdr:grpSp>
      <xdr:nvGrpSpPr>
        <xdr:cNvPr id="18" name="Agrupar 17">
          <a:extLst>
            <a:ext uri="{FF2B5EF4-FFF2-40B4-BE49-F238E27FC236}">
              <a16:creationId xmlns:a16="http://schemas.microsoft.com/office/drawing/2014/main" id="{6065278D-A7BD-4F1E-B75D-0A8429B33A4F}"/>
            </a:ext>
          </a:extLst>
        </xdr:cNvPr>
        <xdr:cNvGrpSpPr/>
      </xdr:nvGrpSpPr>
      <xdr:grpSpPr>
        <a:xfrm>
          <a:off x="7029450" y="657225"/>
          <a:ext cx="5334000" cy="600075"/>
          <a:chOff x="1238250" y="1352550"/>
          <a:chExt cx="5334000" cy="600075"/>
        </a:xfrm>
      </xdr:grpSpPr>
      <xdr:grpSp>
        <xdr:nvGrpSpPr>
          <xdr:cNvPr id="19" name="Agrupar 18">
            <a:extLst>
              <a:ext uri="{FF2B5EF4-FFF2-40B4-BE49-F238E27FC236}">
                <a16:creationId xmlns:a16="http://schemas.microsoft.com/office/drawing/2014/main" id="{02FEDFAF-4FA0-E826-96D4-C0E48CE8F02A}"/>
              </a:ext>
            </a:extLst>
          </xdr:cNvPr>
          <xdr:cNvGrpSpPr/>
        </xdr:nvGrpSpPr>
        <xdr:grpSpPr>
          <a:xfrm>
            <a:off x="1238250" y="1352550"/>
            <a:ext cx="5334000" cy="381000"/>
            <a:chOff x="361950" y="323850"/>
            <a:chExt cx="5334000" cy="381000"/>
          </a:xfrm>
        </xdr:grpSpPr>
        <xdr:cxnSp macro="">
          <xdr:nvCxnSpPr>
            <xdr:cNvPr id="21" name="Conector reto 20">
              <a:extLst>
                <a:ext uri="{FF2B5EF4-FFF2-40B4-BE49-F238E27FC236}">
                  <a16:creationId xmlns:a16="http://schemas.microsoft.com/office/drawing/2014/main" id="{ABA2AA3A-E307-F76C-50DB-9A2BD4F48038}"/>
                </a:ext>
              </a:extLst>
            </xdr:cNvPr>
            <xdr:cNvCxnSpPr/>
          </xdr:nvCxnSpPr>
          <xdr:spPr>
            <a:xfrm>
              <a:off x="4457700" y="533286"/>
              <a:ext cx="1238250" cy="0"/>
            </a:xfrm>
            <a:prstGeom prst="line">
              <a:avLst/>
            </a:prstGeom>
            <a:ln>
              <a:solidFill>
                <a:schemeClr val="bg1">
                  <a:lumMod val="50000"/>
                  <a:alpha val="70000"/>
                </a:schemeClr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sp macro="" textlink="">
          <xdr:nvSpPr>
            <xdr:cNvPr id="22" name="CaixaDeTexto 21">
              <a:extLst>
                <a:ext uri="{FF2B5EF4-FFF2-40B4-BE49-F238E27FC236}">
                  <a16:creationId xmlns:a16="http://schemas.microsoft.com/office/drawing/2014/main" id="{540C0980-904B-E024-5FFD-642934133EDF}"/>
                </a:ext>
              </a:extLst>
            </xdr:cNvPr>
            <xdr:cNvSpPr txBox="1"/>
          </xdr:nvSpPr>
          <xdr:spPr>
            <a:xfrm>
              <a:off x="361950" y="323850"/>
              <a:ext cx="4505325" cy="3810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ctr">
              <a:noAutofit/>
            </a:bodyPr>
            <a:lstStyle/>
            <a:p>
              <a:pPr algn="l"/>
              <a:r>
                <a:rPr lang="en-US" sz="1400" b="1" i="0" u="none" strike="noStrike">
                  <a:solidFill>
                    <a:schemeClr val="tx1">
                      <a:lumMod val="75000"/>
                      <a:lumOff val="25000"/>
                    </a:schemeClr>
                  </a:solidFill>
                  <a:latin typeface="Calibri"/>
                  <a:cs typeface="Calibri"/>
                </a:rPr>
                <a:t>Na versão desbloqueada</a:t>
              </a:r>
              <a:r>
                <a:rPr lang="en-US" sz="1400" b="1" i="0" u="none" strike="noStrike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Calibri"/>
                  <a:cs typeface="Calibri"/>
                </a:rPr>
                <a:t> é possível inserir o logotipo?</a:t>
              </a:r>
              <a:endParaRPr lang="en-US" sz="1400" b="1" i="0" u="none" strike="noStrike">
                <a:solidFill>
                  <a:schemeClr val="tx1">
                    <a:lumMod val="75000"/>
                    <a:lumOff val="25000"/>
                  </a:schemeClr>
                </a:solidFill>
                <a:latin typeface="Calibri"/>
                <a:cs typeface="Calibri"/>
              </a:endParaRPr>
            </a:p>
          </xdr:txBody>
        </xdr:sp>
      </xdr:grpSp>
      <xdr:sp macro="" textlink="">
        <xdr:nvSpPr>
          <xdr:cNvPr id="20" name="CaixaDeTexto 19">
            <a:extLst>
              <a:ext uri="{FF2B5EF4-FFF2-40B4-BE49-F238E27FC236}">
                <a16:creationId xmlns:a16="http://schemas.microsoft.com/office/drawing/2014/main" id="{C63C58FD-DCFD-3645-33C4-6BF9BA056607}"/>
              </a:ext>
            </a:extLst>
          </xdr:cNvPr>
          <xdr:cNvSpPr txBox="1"/>
        </xdr:nvSpPr>
        <xdr:spPr>
          <a:xfrm>
            <a:off x="1243012" y="1647824"/>
            <a:ext cx="4614863" cy="304801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l"/>
            <a:r>
              <a:rPr lang="en-US" sz="1200" b="0" i="0" u="none" strike="noStrik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cs typeface="Calibri"/>
              </a:rPr>
              <a:t>Sim. A planilha é enviada 100% desbloqueada. Você</a:t>
            </a:r>
            <a:r>
              <a:rPr lang="en-US" sz="1200" b="0" i="0" u="none" strike="noStrike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cs typeface="Calibri"/>
              </a:rPr>
              <a:t> pode editar tudo!</a:t>
            </a:r>
            <a:endParaRPr lang="en-US" sz="1200" b="0" i="0" u="none" strike="noStrike">
              <a:solidFill>
                <a:schemeClr val="tx1">
                  <a:lumMod val="65000"/>
                  <a:lumOff val="35000"/>
                </a:schemeClr>
              </a:solidFill>
              <a:latin typeface="+mn-lt"/>
              <a:cs typeface="Calibri"/>
            </a:endParaRPr>
          </a:p>
        </xdr:txBody>
      </xdr:sp>
    </xdr:grpSp>
    <xdr:clientData/>
  </xdr:twoCellAnchor>
  <xdr:twoCellAnchor>
    <xdr:from>
      <xdr:col>11</xdr:col>
      <xdr:colOff>323850</xdr:colOff>
      <xdr:row>12</xdr:row>
      <xdr:rowOff>104775</xdr:rowOff>
    </xdr:from>
    <xdr:to>
      <xdr:col>20</xdr:col>
      <xdr:colOff>180975</xdr:colOff>
      <xdr:row>15</xdr:row>
      <xdr:rowOff>133350</xdr:rowOff>
    </xdr:to>
    <xdr:grpSp>
      <xdr:nvGrpSpPr>
        <xdr:cNvPr id="23" name="Agrupar 22">
          <a:extLst>
            <a:ext uri="{FF2B5EF4-FFF2-40B4-BE49-F238E27FC236}">
              <a16:creationId xmlns:a16="http://schemas.microsoft.com/office/drawing/2014/main" id="{4471806A-3BD9-44B1-8996-AFE1C060DE20}"/>
            </a:ext>
          </a:extLst>
        </xdr:cNvPr>
        <xdr:cNvGrpSpPr/>
      </xdr:nvGrpSpPr>
      <xdr:grpSpPr>
        <a:xfrm>
          <a:off x="7029450" y="2390775"/>
          <a:ext cx="5343525" cy="600075"/>
          <a:chOff x="1238250" y="1352550"/>
          <a:chExt cx="5343525" cy="600075"/>
        </a:xfrm>
      </xdr:grpSpPr>
      <xdr:grpSp>
        <xdr:nvGrpSpPr>
          <xdr:cNvPr id="24" name="Agrupar 23">
            <a:extLst>
              <a:ext uri="{FF2B5EF4-FFF2-40B4-BE49-F238E27FC236}">
                <a16:creationId xmlns:a16="http://schemas.microsoft.com/office/drawing/2014/main" id="{561D8620-5E6B-DFA3-FBF8-3FD9A8BC31ED}"/>
              </a:ext>
            </a:extLst>
          </xdr:cNvPr>
          <xdr:cNvGrpSpPr/>
        </xdr:nvGrpSpPr>
        <xdr:grpSpPr>
          <a:xfrm>
            <a:off x="1238250" y="1352550"/>
            <a:ext cx="5343525" cy="381000"/>
            <a:chOff x="361950" y="323850"/>
            <a:chExt cx="5343525" cy="381000"/>
          </a:xfrm>
        </xdr:grpSpPr>
        <xdr:cxnSp macro="">
          <xdr:nvCxnSpPr>
            <xdr:cNvPr id="26" name="Conector reto 25">
              <a:extLst>
                <a:ext uri="{FF2B5EF4-FFF2-40B4-BE49-F238E27FC236}">
                  <a16:creationId xmlns:a16="http://schemas.microsoft.com/office/drawing/2014/main" id="{67E1EE9F-9173-C256-5F90-7B0A1BCDC056}"/>
                </a:ext>
              </a:extLst>
            </xdr:cNvPr>
            <xdr:cNvCxnSpPr/>
          </xdr:nvCxnSpPr>
          <xdr:spPr>
            <a:xfrm>
              <a:off x="2000250" y="533286"/>
              <a:ext cx="3705225" cy="0"/>
            </a:xfrm>
            <a:prstGeom prst="line">
              <a:avLst/>
            </a:prstGeom>
            <a:ln>
              <a:solidFill>
                <a:schemeClr val="bg1">
                  <a:lumMod val="50000"/>
                  <a:alpha val="70000"/>
                </a:schemeClr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sp macro="" textlink="">
          <xdr:nvSpPr>
            <xdr:cNvPr id="27" name="CaixaDeTexto 26">
              <a:extLst>
                <a:ext uri="{FF2B5EF4-FFF2-40B4-BE49-F238E27FC236}">
                  <a16:creationId xmlns:a16="http://schemas.microsoft.com/office/drawing/2014/main" id="{9DFA677F-9472-0FBD-DD6F-D3EE81CC3C66}"/>
                </a:ext>
              </a:extLst>
            </xdr:cNvPr>
            <xdr:cNvSpPr txBox="1"/>
          </xdr:nvSpPr>
          <xdr:spPr>
            <a:xfrm>
              <a:off x="361950" y="323850"/>
              <a:ext cx="3990975" cy="3810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ctr">
              <a:noAutofit/>
            </a:bodyPr>
            <a:lstStyle/>
            <a:p>
              <a:pPr algn="l"/>
              <a:r>
                <a:rPr lang="en-US" sz="1400" b="1" i="0" u="none" strike="noStrike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Calibri"/>
                  <a:cs typeface="Calibri"/>
                </a:rPr>
                <a:t>Tem mensalidade?</a:t>
              </a:r>
              <a:endParaRPr lang="en-US" sz="1400" b="1" i="0" u="none" strike="noStrike">
                <a:solidFill>
                  <a:schemeClr val="tx1">
                    <a:lumMod val="75000"/>
                    <a:lumOff val="25000"/>
                  </a:schemeClr>
                </a:solidFill>
                <a:latin typeface="Calibri"/>
                <a:cs typeface="Calibri"/>
              </a:endParaRPr>
            </a:p>
          </xdr:txBody>
        </xdr:sp>
      </xdr:grpSp>
      <xdr:sp macro="" textlink="">
        <xdr:nvSpPr>
          <xdr:cNvPr id="25" name="CaixaDeTexto 24">
            <a:extLst>
              <a:ext uri="{FF2B5EF4-FFF2-40B4-BE49-F238E27FC236}">
                <a16:creationId xmlns:a16="http://schemas.microsoft.com/office/drawing/2014/main" id="{0217ED5C-5FFD-C3EE-3231-826CF3395491}"/>
              </a:ext>
            </a:extLst>
          </xdr:cNvPr>
          <xdr:cNvSpPr txBox="1"/>
        </xdr:nvSpPr>
        <xdr:spPr>
          <a:xfrm>
            <a:off x="1243012" y="1647824"/>
            <a:ext cx="3567113" cy="304801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l"/>
            <a:r>
              <a:rPr lang="en-US" sz="1200" b="0" i="0" u="none" strike="noStrik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cs typeface="Calibri"/>
              </a:rPr>
              <a:t>Não</a:t>
            </a:r>
            <a:r>
              <a:rPr lang="en-US" sz="1200" b="0" i="0" u="none" strike="noStrike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cs typeface="Calibri"/>
              </a:rPr>
              <a:t> temos mensalidade. Pagamento único.</a:t>
            </a:r>
            <a:endParaRPr lang="en-US" sz="1200" b="0" i="0" u="none" strike="noStrike">
              <a:solidFill>
                <a:schemeClr val="tx1">
                  <a:lumMod val="65000"/>
                  <a:lumOff val="35000"/>
                </a:schemeClr>
              </a:solidFill>
              <a:latin typeface="+mn-lt"/>
              <a:cs typeface="Calibri"/>
            </a:endParaRPr>
          </a:p>
        </xdr:txBody>
      </xdr:sp>
    </xdr:grpSp>
    <xdr:clientData/>
  </xdr:twoCellAnchor>
  <xdr:twoCellAnchor>
    <xdr:from>
      <xdr:col>11</xdr:col>
      <xdr:colOff>323850</xdr:colOff>
      <xdr:row>7</xdr:row>
      <xdr:rowOff>123825</xdr:rowOff>
    </xdr:from>
    <xdr:to>
      <xdr:col>20</xdr:col>
      <xdr:colOff>257175</xdr:colOff>
      <xdr:row>12</xdr:row>
      <xdr:rowOff>66675</xdr:rowOff>
    </xdr:to>
    <xdr:grpSp>
      <xdr:nvGrpSpPr>
        <xdr:cNvPr id="28" name="Agrupar 27">
          <a:extLst>
            <a:ext uri="{FF2B5EF4-FFF2-40B4-BE49-F238E27FC236}">
              <a16:creationId xmlns:a16="http://schemas.microsoft.com/office/drawing/2014/main" id="{998A1A08-F2B7-43F9-9362-88A4458B1A3B}"/>
            </a:ext>
          </a:extLst>
        </xdr:cNvPr>
        <xdr:cNvGrpSpPr/>
      </xdr:nvGrpSpPr>
      <xdr:grpSpPr>
        <a:xfrm>
          <a:off x="7029450" y="1457325"/>
          <a:ext cx="5419725" cy="895350"/>
          <a:chOff x="1238250" y="1352550"/>
          <a:chExt cx="5419725" cy="895350"/>
        </a:xfrm>
      </xdr:grpSpPr>
      <xdr:grpSp>
        <xdr:nvGrpSpPr>
          <xdr:cNvPr id="29" name="Agrupar 28">
            <a:extLst>
              <a:ext uri="{FF2B5EF4-FFF2-40B4-BE49-F238E27FC236}">
                <a16:creationId xmlns:a16="http://schemas.microsoft.com/office/drawing/2014/main" id="{AE9DF9E4-4A2D-3237-94CC-7CE161E2A550}"/>
              </a:ext>
            </a:extLst>
          </xdr:cNvPr>
          <xdr:cNvGrpSpPr/>
        </xdr:nvGrpSpPr>
        <xdr:grpSpPr>
          <a:xfrm>
            <a:off x="1238250" y="1352550"/>
            <a:ext cx="5372100" cy="381000"/>
            <a:chOff x="361950" y="323850"/>
            <a:chExt cx="5372100" cy="381000"/>
          </a:xfrm>
        </xdr:grpSpPr>
        <xdr:cxnSp macro="">
          <xdr:nvCxnSpPr>
            <xdr:cNvPr id="31" name="Conector reto 30">
              <a:extLst>
                <a:ext uri="{FF2B5EF4-FFF2-40B4-BE49-F238E27FC236}">
                  <a16:creationId xmlns:a16="http://schemas.microsoft.com/office/drawing/2014/main" id="{A27B3D86-9288-CBAE-8827-C5469A23374C}"/>
                </a:ext>
              </a:extLst>
            </xdr:cNvPr>
            <xdr:cNvCxnSpPr/>
          </xdr:nvCxnSpPr>
          <xdr:spPr>
            <a:xfrm>
              <a:off x="4800600" y="533286"/>
              <a:ext cx="933450" cy="0"/>
            </a:xfrm>
            <a:prstGeom prst="line">
              <a:avLst/>
            </a:prstGeom>
            <a:ln>
              <a:solidFill>
                <a:schemeClr val="bg1">
                  <a:lumMod val="50000"/>
                  <a:alpha val="70000"/>
                </a:schemeClr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sp macro="" textlink="">
          <xdr:nvSpPr>
            <xdr:cNvPr id="32" name="CaixaDeTexto 31">
              <a:extLst>
                <a:ext uri="{FF2B5EF4-FFF2-40B4-BE49-F238E27FC236}">
                  <a16:creationId xmlns:a16="http://schemas.microsoft.com/office/drawing/2014/main" id="{C359D4C5-8770-BF5F-3D73-7F187A70E5CA}"/>
                </a:ext>
              </a:extLst>
            </xdr:cNvPr>
            <xdr:cNvSpPr txBox="1"/>
          </xdr:nvSpPr>
          <xdr:spPr>
            <a:xfrm>
              <a:off x="361950" y="323850"/>
              <a:ext cx="4695825" cy="3810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ctr">
              <a:noAutofit/>
            </a:bodyPr>
            <a:lstStyle/>
            <a:p>
              <a:pPr algn="l"/>
              <a:r>
                <a:rPr lang="en-US" sz="1400" b="1" i="0" u="none" strike="noStrike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Calibri"/>
                  <a:cs typeface="Calibri"/>
                </a:rPr>
                <a:t>Após o pagamento, em quanto tempo recebo a planilha?</a:t>
              </a:r>
              <a:endParaRPr lang="en-US" sz="1400" b="1" i="0" u="none" strike="noStrike">
                <a:solidFill>
                  <a:schemeClr val="tx1">
                    <a:lumMod val="75000"/>
                    <a:lumOff val="25000"/>
                  </a:schemeClr>
                </a:solidFill>
                <a:latin typeface="Calibri"/>
                <a:cs typeface="Calibri"/>
              </a:endParaRPr>
            </a:p>
          </xdr:txBody>
        </xdr:sp>
      </xdr:grpSp>
      <xdr:sp macro="" textlink="">
        <xdr:nvSpPr>
          <xdr:cNvPr id="30" name="CaixaDeTexto 29">
            <a:extLst>
              <a:ext uri="{FF2B5EF4-FFF2-40B4-BE49-F238E27FC236}">
                <a16:creationId xmlns:a16="http://schemas.microsoft.com/office/drawing/2014/main" id="{6A3F303C-BDC3-CF34-A888-96E5AC2C6137}"/>
              </a:ext>
            </a:extLst>
          </xdr:cNvPr>
          <xdr:cNvSpPr txBox="1"/>
        </xdr:nvSpPr>
        <xdr:spPr>
          <a:xfrm>
            <a:off x="1243012" y="1647824"/>
            <a:ext cx="5414963" cy="60007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l"/>
            <a:r>
              <a:rPr lang="en-US" sz="1200" b="0" i="0" u="none" strike="noStrik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cs typeface="Calibri"/>
              </a:rPr>
              <a:t>Você</a:t>
            </a:r>
            <a:r>
              <a:rPr lang="en-US" sz="1200" b="0" i="0" u="none" strike="noStrike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cs typeface="Calibri"/>
              </a:rPr>
              <a:t> recebe imediatamente a planilha após a confirmação do pagamento. Nosso sistema é automizado.</a:t>
            </a:r>
            <a:endParaRPr lang="en-US" sz="1200" b="0" i="0" u="none" strike="noStrike">
              <a:solidFill>
                <a:schemeClr val="tx1">
                  <a:lumMod val="65000"/>
                  <a:lumOff val="35000"/>
                </a:schemeClr>
              </a:solidFill>
              <a:latin typeface="+mn-lt"/>
              <a:cs typeface="Calibri"/>
            </a:endParaRPr>
          </a:p>
        </xdr:txBody>
      </xdr:sp>
    </xdr:grpSp>
    <xdr:clientData/>
  </xdr:twoCellAnchor>
  <xdr:twoCellAnchor>
    <xdr:from>
      <xdr:col>11</xdr:col>
      <xdr:colOff>323850</xdr:colOff>
      <xdr:row>16</xdr:row>
      <xdr:rowOff>142875</xdr:rowOff>
    </xdr:from>
    <xdr:to>
      <xdr:col>21</xdr:col>
      <xdr:colOff>157162</xdr:colOff>
      <xdr:row>19</xdr:row>
      <xdr:rowOff>171450</xdr:rowOff>
    </xdr:to>
    <xdr:grpSp>
      <xdr:nvGrpSpPr>
        <xdr:cNvPr id="33" name="Agrupar 32">
          <a:extLst>
            <a:ext uri="{FF2B5EF4-FFF2-40B4-BE49-F238E27FC236}">
              <a16:creationId xmlns:a16="http://schemas.microsoft.com/office/drawing/2014/main" id="{CE772708-7C07-44FC-BA2B-1B2338F30B29}"/>
            </a:ext>
          </a:extLst>
        </xdr:cNvPr>
        <xdr:cNvGrpSpPr/>
      </xdr:nvGrpSpPr>
      <xdr:grpSpPr>
        <a:xfrm>
          <a:off x="7029450" y="3190875"/>
          <a:ext cx="5929312" cy="600075"/>
          <a:chOff x="1238250" y="1352550"/>
          <a:chExt cx="5929312" cy="600075"/>
        </a:xfrm>
      </xdr:grpSpPr>
      <xdr:grpSp>
        <xdr:nvGrpSpPr>
          <xdr:cNvPr id="34" name="Agrupar 33">
            <a:extLst>
              <a:ext uri="{FF2B5EF4-FFF2-40B4-BE49-F238E27FC236}">
                <a16:creationId xmlns:a16="http://schemas.microsoft.com/office/drawing/2014/main" id="{70E379E8-846B-2FFC-F045-C471F6EF3AF2}"/>
              </a:ext>
            </a:extLst>
          </xdr:cNvPr>
          <xdr:cNvGrpSpPr/>
        </xdr:nvGrpSpPr>
        <xdr:grpSpPr>
          <a:xfrm>
            <a:off x="1238250" y="1352550"/>
            <a:ext cx="5929312" cy="381000"/>
            <a:chOff x="361950" y="323850"/>
            <a:chExt cx="5929312" cy="381000"/>
          </a:xfrm>
        </xdr:grpSpPr>
        <xdr:cxnSp macro="">
          <xdr:nvCxnSpPr>
            <xdr:cNvPr id="36" name="Conector reto 35">
              <a:extLst>
                <a:ext uri="{FF2B5EF4-FFF2-40B4-BE49-F238E27FC236}">
                  <a16:creationId xmlns:a16="http://schemas.microsoft.com/office/drawing/2014/main" id="{D6C380F2-E5A0-B85B-BBA6-AA6A16C456F8}"/>
                </a:ext>
              </a:extLst>
            </xdr:cNvPr>
            <xdr:cNvCxnSpPr/>
          </xdr:nvCxnSpPr>
          <xdr:spPr>
            <a:xfrm>
              <a:off x="2124075" y="533286"/>
              <a:ext cx="3629025" cy="0"/>
            </a:xfrm>
            <a:prstGeom prst="line">
              <a:avLst/>
            </a:prstGeom>
            <a:ln>
              <a:solidFill>
                <a:schemeClr val="bg1">
                  <a:lumMod val="50000"/>
                  <a:alpha val="70000"/>
                </a:schemeClr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sp macro="" textlink="">
          <xdr:nvSpPr>
            <xdr:cNvPr id="37" name="CaixaDeTexto 36">
              <a:extLst>
                <a:ext uri="{FF2B5EF4-FFF2-40B4-BE49-F238E27FC236}">
                  <a16:creationId xmlns:a16="http://schemas.microsoft.com/office/drawing/2014/main" id="{973797E1-036E-AAAE-AB18-22ABDBB2B876}"/>
                </a:ext>
              </a:extLst>
            </xdr:cNvPr>
            <xdr:cNvSpPr txBox="1"/>
          </xdr:nvSpPr>
          <xdr:spPr>
            <a:xfrm>
              <a:off x="361950" y="323850"/>
              <a:ext cx="5929312" cy="3810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ctr">
              <a:noAutofit/>
            </a:bodyPr>
            <a:lstStyle/>
            <a:p>
              <a:pPr algn="l"/>
              <a:r>
                <a:rPr lang="en-US" sz="1400" b="1" i="0" u="none" strike="noStrike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Calibri"/>
                  <a:cs typeface="Calibri"/>
                </a:rPr>
                <a:t>Posso pagar por PIX?</a:t>
              </a:r>
              <a:endParaRPr lang="en-US" sz="1400" b="1" i="0" u="none" strike="noStrike">
                <a:solidFill>
                  <a:schemeClr val="tx1">
                    <a:lumMod val="75000"/>
                    <a:lumOff val="25000"/>
                  </a:schemeClr>
                </a:solidFill>
                <a:latin typeface="Calibri"/>
                <a:cs typeface="Calibri"/>
              </a:endParaRPr>
            </a:p>
          </xdr:txBody>
        </xdr:sp>
      </xdr:grpSp>
      <xdr:sp macro="" textlink="">
        <xdr:nvSpPr>
          <xdr:cNvPr id="35" name="CaixaDeTexto 34">
            <a:extLst>
              <a:ext uri="{FF2B5EF4-FFF2-40B4-BE49-F238E27FC236}">
                <a16:creationId xmlns:a16="http://schemas.microsoft.com/office/drawing/2014/main" id="{896D36D0-A8FF-DB5C-CA5D-536E74675753}"/>
              </a:ext>
            </a:extLst>
          </xdr:cNvPr>
          <xdr:cNvSpPr txBox="1"/>
        </xdr:nvSpPr>
        <xdr:spPr>
          <a:xfrm>
            <a:off x="1243013" y="1647824"/>
            <a:ext cx="5195888" cy="304801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l"/>
            <a:r>
              <a:rPr lang="en-US" sz="1200" b="0" i="0" u="none" strike="noStrik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cs typeface="Calibri"/>
              </a:rPr>
              <a:t>Sim. Temos também</a:t>
            </a:r>
            <a:r>
              <a:rPr lang="en-US" sz="1200" b="0" i="0" u="none" strike="noStrike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cs typeface="Calibri"/>
              </a:rPr>
              <a:t> Cartão de Crédito.</a:t>
            </a:r>
            <a:endParaRPr lang="en-US" sz="1200" b="0" i="0" u="none" strike="noStrike">
              <a:solidFill>
                <a:schemeClr val="tx1">
                  <a:lumMod val="65000"/>
                  <a:lumOff val="35000"/>
                </a:schemeClr>
              </a:solidFill>
              <a:latin typeface="+mn-lt"/>
              <a:cs typeface="Calibri"/>
            </a:endParaRPr>
          </a:p>
        </xdr:txBody>
      </xdr:sp>
    </xdr:grpSp>
    <xdr:clientData/>
  </xdr:twoCellAnchor>
  <xdr:twoCellAnchor>
    <xdr:from>
      <xdr:col>11</xdr:col>
      <xdr:colOff>323850</xdr:colOff>
      <xdr:row>21</xdr:row>
      <xdr:rowOff>38100</xdr:rowOff>
    </xdr:from>
    <xdr:to>
      <xdr:col>20</xdr:col>
      <xdr:colOff>180975</xdr:colOff>
      <xdr:row>27</xdr:row>
      <xdr:rowOff>177689</xdr:rowOff>
    </xdr:to>
    <xdr:grpSp>
      <xdr:nvGrpSpPr>
        <xdr:cNvPr id="38" name="Agrupar 37">
          <a:extLst>
            <a:ext uri="{FF2B5EF4-FFF2-40B4-BE49-F238E27FC236}">
              <a16:creationId xmlns:a16="http://schemas.microsoft.com/office/drawing/2014/main" id="{BB065921-4141-4BE2-A997-BB23CDAA7DFB}"/>
            </a:ext>
          </a:extLst>
        </xdr:cNvPr>
        <xdr:cNvGrpSpPr/>
      </xdr:nvGrpSpPr>
      <xdr:grpSpPr>
        <a:xfrm>
          <a:off x="7029450" y="4038600"/>
          <a:ext cx="5343525" cy="1282589"/>
          <a:chOff x="9525" y="4781550"/>
          <a:chExt cx="5343525" cy="1282589"/>
        </a:xfrm>
      </xdr:grpSpPr>
      <xdr:grpSp>
        <xdr:nvGrpSpPr>
          <xdr:cNvPr id="39" name="Agrupar 38">
            <a:extLst>
              <a:ext uri="{FF2B5EF4-FFF2-40B4-BE49-F238E27FC236}">
                <a16:creationId xmlns:a16="http://schemas.microsoft.com/office/drawing/2014/main" id="{6BB176AC-0C7B-1EBF-CC26-C8C3F63B09B3}"/>
              </a:ext>
            </a:extLst>
          </xdr:cNvPr>
          <xdr:cNvGrpSpPr/>
        </xdr:nvGrpSpPr>
        <xdr:grpSpPr>
          <a:xfrm>
            <a:off x="9525" y="4781550"/>
            <a:ext cx="5343525" cy="381000"/>
            <a:chOff x="361950" y="323850"/>
            <a:chExt cx="5343525" cy="381000"/>
          </a:xfrm>
        </xdr:grpSpPr>
        <xdr:cxnSp macro="">
          <xdr:nvCxnSpPr>
            <xdr:cNvPr id="46" name="Conector reto 45">
              <a:extLst>
                <a:ext uri="{FF2B5EF4-FFF2-40B4-BE49-F238E27FC236}">
                  <a16:creationId xmlns:a16="http://schemas.microsoft.com/office/drawing/2014/main" id="{543560BA-3F94-4268-D3F7-6A8E8A5046E7}"/>
                </a:ext>
              </a:extLst>
            </xdr:cNvPr>
            <xdr:cNvCxnSpPr/>
          </xdr:nvCxnSpPr>
          <xdr:spPr>
            <a:xfrm>
              <a:off x="4438650" y="533286"/>
              <a:ext cx="1266825" cy="0"/>
            </a:xfrm>
            <a:prstGeom prst="line">
              <a:avLst/>
            </a:prstGeom>
            <a:ln>
              <a:solidFill>
                <a:schemeClr val="bg1">
                  <a:lumMod val="50000"/>
                  <a:alpha val="70000"/>
                </a:schemeClr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sp macro="" textlink="">
          <xdr:nvSpPr>
            <xdr:cNvPr id="47" name="CaixaDeTexto 46">
              <a:extLst>
                <a:ext uri="{FF2B5EF4-FFF2-40B4-BE49-F238E27FC236}">
                  <a16:creationId xmlns:a16="http://schemas.microsoft.com/office/drawing/2014/main" id="{2B5E7A40-B8FA-FBF5-3F9C-5C1A1D04795E}"/>
                </a:ext>
              </a:extLst>
            </xdr:cNvPr>
            <xdr:cNvSpPr txBox="1"/>
          </xdr:nvSpPr>
          <xdr:spPr>
            <a:xfrm>
              <a:off x="361950" y="323850"/>
              <a:ext cx="4105275" cy="3810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ctr">
              <a:noAutofit/>
            </a:bodyPr>
            <a:lstStyle/>
            <a:p>
              <a:pPr algn="l"/>
              <a:r>
                <a:rPr lang="en-US" sz="1400" b="1" i="0" u="none" strike="noStrike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Calibri"/>
                  <a:cs typeface="Calibri"/>
                </a:rPr>
                <a:t>Há alguma planilha profissional para </a:t>
              </a:r>
              <a:r>
                <a:rPr lang="en-US" sz="1400" b="1" i="0" u="sng" strike="noStrike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Calibri"/>
                  <a:cs typeface="Calibri"/>
                </a:rPr>
                <a:t>Fluxo de Caixa</a:t>
              </a:r>
              <a:r>
                <a:rPr lang="en-US" sz="1400" b="1" i="0" u="none" strike="noStrike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Calibri"/>
                  <a:cs typeface="Calibri"/>
                </a:rPr>
                <a:t>?</a:t>
              </a:r>
              <a:endParaRPr lang="en-US" sz="1400" b="1" i="0" u="none" strike="noStrike">
                <a:solidFill>
                  <a:schemeClr val="tx1">
                    <a:lumMod val="75000"/>
                    <a:lumOff val="25000"/>
                  </a:schemeClr>
                </a:solidFill>
                <a:latin typeface="Calibri"/>
                <a:cs typeface="Calibri"/>
              </a:endParaRPr>
            </a:p>
          </xdr:txBody>
        </xdr:sp>
      </xdr:grpSp>
      <xdr:grpSp>
        <xdr:nvGrpSpPr>
          <xdr:cNvPr id="40" name="Agrupar 39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4FFB1771-C298-8450-C07F-9ED5035B5135}"/>
              </a:ext>
            </a:extLst>
          </xdr:cNvPr>
          <xdr:cNvGrpSpPr/>
        </xdr:nvGrpSpPr>
        <xdr:grpSpPr>
          <a:xfrm>
            <a:off x="19050" y="5248275"/>
            <a:ext cx="3705225" cy="815864"/>
            <a:chOff x="1840059" y="190500"/>
            <a:chExt cx="3705225" cy="815864"/>
          </a:xfrm>
        </xdr:grpSpPr>
        <xdr:sp macro="" textlink="">
          <xdr:nvSpPr>
            <xdr:cNvPr id="41" name="CaixaDeTexto 40">
              <a:extLst>
                <a:ext uri="{FF2B5EF4-FFF2-40B4-BE49-F238E27FC236}">
                  <a16:creationId xmlns:a16="http://schemas.microsoft.com/office/drawing/2014/main" id="{C80EB2C5-50C9-CA25-AAB8-BC5D3E9AA19D}"/>
                </a:ext>
              </a:extLst>
            </xdr:cNvPr>
            <xdr:cNvSpPr txBox="1"/>
          </xdr:nvSpPr>
          <xdr:spPr>
            <a:xfrm>
              <a:off x="3126798" y="238123"/>
              <a:ext cx="2418486" cy="25673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algn="ctr"/>
              <a:r>
                <a:rPr lang="pt-BR" sz="1050" b="1">
                  <a:solidFill>
                    <a:srgbClr val="4F46BB"/>
                  </a:solidFill>
                </a:rPr>
                <a:t>Sim.</a:t>
              </a:r>
              <a:r>
                <a:rPr lang="pt-BR" sz="1050" b="1" baseline="0">
                  <a:solidFill>
                    <a:srgbClr val="4F46BB"/>
                  </a:solidFill>
                </a:rPr>
                <a:t> Conheça clicando no botão abaixo.</a:t>
              </a:r>
              <a:endParaRPr lang="pt-BR" sz="1050" b="1">
                <a:solidFill>
                  <a:srgbClr val="4F46BB"/>
                </a:solidFill>
              </a:endParaRPr>
            </a:p>
          </xdr:txBody>
        </xdr:sp>
        <xdr:grpSp>
          <xdr:nvGrpSpPr>
            <xdr:cNvPr id="42" name="Agrupar 41">
              <a:extLst>
                <a:ext uri="{FF2B5EF4-FFF2-40B4-BE49-F238E27FC236}">
                  <a16:creationId xmlns:a16="http://schemas.microsoft.com/office/drawing/2014/main" id="{1EEED840-0351-199D-7694-A07B603F499F}"/>
                </a:ext>
              </a:extLst>
            </xdr:cNvPr>
            <xdr:cNvGrpSpPr/>
          </xdr:nvGrpSpPr>
          <xdr:grpSpPr>
            <a:xfrm>
              <a:off x="3239414" y="485774"/>
              <a:ext cx="2156020" cy="304799"/>
              <a:chOff x="12160055" y="2638426"/>
              <a:chExt cx="2156020" cy="304799"/>
            </a:xfrm>
          </xdr:grpSpPr>
          <xdr:sp macro="" textlink="">
            <xdr:nvSpPr>
              <xdr:cNvPr id="44" name="Retângulo: Cantos Arredondados 43">
                <a:extLst>
                  <a:ext uri="{FF2B5EF4-FFF2-40B4-BE49-F238E27FC236}">
                    <a16:creationId xmlns:a16="http://schemas.microsoft.com/office/drawing/2014/main" id="{522FCCD9-33E7-2B34-F592-8505FC4F3648}"/>
                  </a:ext>
                </a:extLst>
              </xdr:cNvPr>
              <xdr:cNvSpPr/>
            </xdr:nvSpPr>
            <xdr:spPr>
              <a:xfrm>
                <a:off x="12160055" y="2638426"/>
                <a:ext cx="2156020" cy="304799"/>
              </a:xfrm>
              <a:prstGeom prst="roundRect">
                <a:avLst>
                  <a:gd name="adj" fmla="val 14706"/>
                </a:avLst>
              </a:prstGeom>
              <a:solidFill>
                <a:srgbClr val="FA896B"/>
              </a:solidFill>
              <a:ln>
                <a:solidFill>
                  <a:schemeClr val="accent2">
                    <a:lumMod val="75000"/>
                  </a:schemeClr>
                </a:solidFill>
              </a:ln>
              <a:effectLst>
                <a:outerShdw blurRad="63500" sx="102000" sy="102000" algn="ctr" rotWithShape="0">
                  <a:schemeClr val="tx1">
                    <a:lumMod val="65000"/>
                    <a:lumOff val="35000"/>
                    <a:alpha val="20000"/>
                  </a:schemeClr>
                </a:outerShdw>
              </a:effectLst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pt-BR" sz="1100"/>
              </a:p>
            </xdr:txBody>
          </xdr:sp>
          <xdr:sp macro="" textlink="">
            <xdr:nvSpPr>
              <xdr:cNvPr id="45" name="CaixaDeTexto 44">
                <a:extLst>
                  <a:ext uri="{FF2B5EF4-FFF2-40B4-BE49-F238E27FC236}">
                    <a16:creationId xmlns:a16="http://schemas.microsoft.com/office/drawing/2014/main" id="{7ADF752F-23CF-4A69-CF6B-AD6F48F8178C}"/>
                  </a:ext>
                </a:extLst>
              </xdr:cNvPr>
              <xdr:cNvSpPr txBox="1"/>
            </xdr:nvSpPr>
            <xdr:spPr>
              <a:xfrm>
                <a:off x="12204602" y="2671982"/>
                <a:ext cx="2066926" cy="256737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none" rtlCol="0" anchor="ctr">
                <a:noAutofit/>
              </a:bodyPr>
              <a:lstStyle/>
              <a:p>
                <a:pPr algn="ctr"/>
                <a:r>
                  <a:rPr lang="pt-BR" sz="1050" b="1">
                    <a:solidFill>
                      <a:schemeClr val="bg1"/>
                    </a:solidFill>
                  </a:rPr>
                  <a:t>Conheça</a:t>
                </a:r>
                <a:r>
                  <a:rPr lang="pt-BR" sz="1050" b="1" baseline="0">
                    <a:solidFill>
                      <a:schemeClr val="bg1"/>
                    </a:solidFill>
                  </a:rPr>
                  <a:t> nossa versão Profissional</a:t>
                </a:r>
                <a:endParaRPr lang="pt-BR" sz="1050" b="1">
                  <a:solidFill>
                    <a:schemeClr val="bg1"/>
                  </a:solidFill>
                </a:endParaRPr>
              </a:p>
            </xdr:txBody>
          </xdr:sp>
        </xdr:grpSp>
        <xdr:pic>
          <xdr:nvPicPr>
            <xdr:cNvPr id="43" name="Imagem 42">
              <a:extLst>
                <a:ext uri="{FF2B5EF4-FFF2-40B4-BE49-F238E27FC236}">
                  <a16:creationId xmlns:a16="http://schemas.microsoft.com/office/drawing/2014/main" id="{2018877A-5122-F5C0-5B61-AA55B9137B22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4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1840059" y="190500"/>
              <a:ext cx="1409700" cy="815864"/>
            </a:xfrm>
            <a:prstGeom prst="rect">
              <a:avLst/>
            </a:prstGeom>
          </xdr:spPr>
        </xdr:pic>
      </xdr:grpSp>
    </xdr:grpSp>
    <xdr:clientData/>
  </xdr:twoCellAnchor>
  <xdr:twoCellAnchor>
    <xdr:from>
      <xdr:col>11</xdr:col>
      <xdr:colOff>323850</xdr:colOff>
      <xdr:row>1</xdr:row>
      <xdr:rowOff>28575</xdr:rowOff>
    </xdr:from>
    <xdr:to>
      <xdr:col>18</xdr:col>
      <xdr:colOff>228600</xdr:colOff>
      <xdr:row>3</xdr:row>
      <xdr:rowOff>28575</xdr:rowOff>
    </xdr:to>
    <xdr:sp macro="" textlink="">
      <xdr:nvSpPr>
        <xdr:cNvPr id="48" name="CaixaDeTexto 47">
          <a:extLst>
            <a:ext uri="{FF2B5EF4-FFF2-40B4-BE49-F238E27FC236}">
              <a16:creationId xmlns:a16="http://schemas.microsoft.com/office/drawing/2014/main" id="{5C8FBFA2-BABA-4A38-AAD4-DB4B438EFDFD}"/>
            </a:ext>
          </a:extLst>
        </xdr:cNvPr>
        <xdr:cNvSpPr txBox="1"/>
      </xdr:nvSpPr>
      <xdr:spPr>
        <a:xfrm>
          <a:off x="7029450" y="219075"/>
          <a:ext cx="4171950" cy="3810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l"/>
          <a:r>
            <a:rPr lang="en-US" sz="2400" b="1" i="0" u="none" strike="noStrike">
              <a:solidFill>
                <a:schemeClr val="tx1">
                  <a:lumMod val="75000"/>
                  <a:lumOff val="25000"/>
                </a:schemeClr>
              </a:solidFill>
              <a:latin typeface="Calibri"/>
              <a:cs typeface="Calibri"/>
            </a:rPr>
            <a:t>Perguntas Frequentes</a:t>
          </a:r>
        </a:p>
      </xdr:txBody>
    </xdr:sp>
    <xdr:clientData/>
  </xdr:twoCellAnchor>
  <xdr:twoCellAnchor>
    <xdr:from>
      <xdr:col>7</xdr:col>
      <xdr:colOff>285750</xdr:colOff>
      <xdr:row>8</xdr:row>
      <xdr:rowOff>114299</xdr:rowOff>
    </xdr:from>
    <xdr:to>
      <xdr:col>10</xdr:col>
      <xdr:colOff>138112</xdr:colOff>
      <xdr:row>17</xdr:row>
      <xdr:rowOff>114301</xdr:rowOff>
    </xdr:to>
    <xdr:grpSp>
      <xdr:nvGrpSpPr>
        <xdr:cNvPr id="66" name="Agrupar 65">
          <a:extLst>
            <a:ext uri="{FF2B5EF4-FFF2-40B4-BE49-F238E27FC236}">
              <a16:creationId xmlns:a16="http://schemas.microsoft.com/office/drawing/2014/main" id="{92C70E64-B730-C7EF-890E-B5735077FE7B}"/>
            </a:ext>
          </a:extLst>
        </xdr:cNvPr>
        <xdr:cNvGrpSpPr/>
      </xdr:nvGrpSpPr>
      <xdr:grpSpPr>
        <a:xfrm>
          <a:off x="4552950" y="1638299"/>
          <a:ext cx="1681162" cy="1714502"/>
          <a:chOff x="4352925" y="1352549"/>
          <a:chExt cx="1681162" cy="1714502"/>
        </a:xfrm>
      </xdr:grpSpPr>
      <xdr:sp macro="" textlink="">
        <xdr:nvSpPr>
          <xdr:cNvPr id="53" name="Retângulo: Cantos Arredondados 52">
            <a:extLst>
              <a:ext uri="{FF2B5EF4-FFF2-40B4-BE49-F238E27FC236}">
                <a16:creationId xmlns:a16="http://schemas.microsoft.com/office/drawing/2014/main" id="{E160A118-6365-20DC-449B-5A5DDD659B93}"/>
              </a:ext>
            </a:extLst>
          </xdr:cNvPr>
          <xdr:cNvSpPr/>
        </xdr:nvSpPr>
        <xdr:spPr>
          <a:xfrm>
            <a:off x="4476751" y="1352549"/>
            <a:ext cx="1409699" cy="1400175"/>
          </a:xfrm>
          <a:prstGeom prst="roundRect">
            <a:avLst>
              <a:gd name="adj" fmla="val 3062"/>
            </a:avLst>
          </a:prstGeom>
          <a:solidFill>
            <a:srgbClr val="4F46BB">
              <a:alpha val="80000"/>
            </a:srgbClr>
          </a:solidFill>
          <a:ln>
            <a:solidFill>
              <a:schemeClr val="tx1">
                <a:lumMod val="65000"/>
                <a:lumOff val="35000"/>
              </a:schemeClr>
            </a:solidFill>
          </a:ln>
          <a:effectLst>
            <a:outerShdw blurRad="63500" sx="102000" sy="102000" algn="ctr" rotWithShape="0">
              <a:prstClr val="black">
                <a:alpha val="70000"/>
              </a:prstClr>
            </a:outerShdw>
          </a:effectLst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pic>
        <xdr:nvPicPr>
          <xdr:cNvPr id="51" name="Imagem 50" descr="Código QR&#10;&#10;Descrição gerada automaticamente">
            <a:extLst>
              <a:ext uri="{FF2B5EF4-FFF2-40B4-BE49-F238E27FC236}">
                <a16:creationId xmlns:a16="http://schemas.microsoft.com/office/drawing/2014/main" id="{B052DA0C-B461-2DBF-4C46-F226AE12823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/>
          <a:stretch>
            <a:fillRect/>
          </a:stretch>
        </xdr:blipFill>
        <xdr:spPr>
          <a:xfrm>
            <a:off x="4581525" y="1438275"/>
            <a:ext cx="1190476" cy="1209524"/>
          </a:xfrm>
          <a:prstGeom prst="rect">
            <a:avLst/>
          </a:prstGeom>
        </xdr:spPr>
      </xdr:pic>
      <xdr:sp macro="" textlink="">
        <xdr:nvSpPr>
          <xdr:cNvPr id="65" name="CaixaDeTexto 64">
            <a:extLst>
              <a:ext uri="{FF2B5EF4-FFF2-40B4-BE49-F238E27FC236}">
                <a16:creationId xmlns:a16="http://schemas.microsoft.com/office/drawing/2014/main" id="{571A167F-CE73-46B6-805D-33F6005CC674}"/>
              </a:ext>
            </a:extLst>
          </xdr:cNvPr>
          <xdr:cNvSpPr txBox="1"/>
        </xdr:nvSpPr>
        <xdr:spPr>
          <a:xfrm>
            <a:off x="4352925" y="2771775"/>
            <a:ext cx="1681162" cy="29527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l"/>
            <a:r>
              <a:rPr lang="en-US" sz="1200" b="0" i="0" u="none" strike="noStrik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cs typeface="Calibri"/>
              </a:rPr>
              <a:t>ou compre via QR Code</a:t>
            </a:r>
            <a:endParaRPr lang="en-US" sz="1200" b="1" i="0" u="none" strike="noStrike">
              <a:solidFill>
                <a:schemeClr val="tx1">
                  <a:lumMod val="65000"/>
                  <a:lumOff val="35000"/>
                </a:schemeClr>
              </a:solidFill>
              <a:latin typeface="+mn-lt"/>
              <a:cs typeface="Calibri"/>
            </a:endParaRP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400050</xdr:colOff>
      <xdr:row>5</xdr:row>
      <xdr:rowOff>171450</xdr:rowOff>
    </xdr:from>
    <xdr:to>
      <xdr:col>2</xdr:col>
      <xdr:colOff>533400</xdr:colOff>
      <xdr:row>6</xdr:row>
      <xdr:rowOff>282668</xdr:rowOff>
    </xdr:to>
    <xdr:pic>
      <xdr:nvPicPr>
        <xdr:cNvPr id="4" name="Imagem 3" descr="Texto&#10;&#10;Descrição gerada automaticamente">
          <a:extLst>
            <a:ext uri="{FF2B5EF4-FFF2-40B4-BE49-F238E27FC236}">
              <a16:creationId xmlns:a16="http://schemas.microsoft.com/office/drawing/2014/main" id="{14CE6910-065A-4479-8F09-269038421C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" y="952500"/>
          <a:ext cx="2076450" cy="396968"/>
        </a:xfrm>
        <a:prstGeom prst="rect">
          <a:avLst/>
        </a:prstGeom>
      </xdr:spPr>
    </xdr:pic>
    <xdr:clientData/>
  </xdr:twoCellAnchor>
  <xdr:twoCellAnchor editAs="absolute">
    <xdr:from>
      <xdr:col>1</xdr:col>
      <xdr:colOff>180976</xdr:colOff>
      <xdr:row>6</xdr:row>
      <xdr:rowOff>247652</xdr:rowOff>
    </xdr:from>
    <xdr:to>
      <xdr:col>3</xdr:col>
      <xdr:colOff>28575</xdr:colOff>
      <xdr:row>7</xdr:row>
      <xdr:rowOff>123826</xdr:rowOff>
    </xdr:to>
    <xdr:sp macro="" textlink="controle!B1">
      <xdr:nvSpPr>
        <xdr:cNvPr id="17" name="Retângulo: Cantos Arredondados 16">
          <a:extLst>
            <a:ext uri="{FF2B5EF4-FFF2-40B4-BE49-F238E27FC236}">
              <a16:creationId xmlns:a16="http://schemas.microsoft.com/office/drawing/2014/main" id="{0B9596CC-6C0F-489F-B681-1FD70CFAAB8B}"/>
            </a:ext>
          </a:extLst>
        </xdr:cNvPr>
        <xdr:cNvSpPr/>
      </xdr:nvSpPr>
      <xdr:spPr>
        <a:xfrm>
          <a:off x="304801" y="1314452"/>
          <a:ext cx="2581274" cy="161924"/>
        </a:xfrm>
        <a:prstGeom prst="roundRect">
          <a:avLst>
            <a:gd name="adj" fmla="val 27778"/>
          </a:avLst>
        </a:prstGeom>
        <a:solidFill>
          <a:schemeClr val="bg1">
            <a:lumMod val="65000"/>
            <a:alpha val="80000"/>
          </a:schemeClr>
        </a:solidFill>
        <a:ln>
          <a:noFill/>
        </a:ln>
        <a:effectLst>
          <a:outerShdw blurRad="63500" sx="102000" sy="102000" algn="ctr" rotWithShape="0">
            <a:prstClr val="black">
              <a:alpha val="5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fld id="{84E92A4B-D2A5-4091-8C95-A9FF8076E7CE}" type="TxLink">
            <a:rPr lang="en-US" sz="800" b="1" i="0" u="none" strike="noStrike">
              <a:solidFill>
                <a:schemeClr val="bg1"/>
              </a:solidFill>
              <a:latin typeface="Calibri"/>
              <a:cs typeface="Calibri"/>
            </a:rPr>
            <a:pPr algn="ctr"/>
            <a:t>segunda-feira, 27 de novembro de 2023</a:t>
          </a:fld>
          <a:endParaRPr lang="pt-BR" sz="1050" b="1">
            <a:solidFill>
              <a:schemeClr val="bg1"/>
            </a:solidFill>
          </a:endParaRPr>
        </a:p>
      </xdr:txBody>
    </xdr:sp>
    <xdr:clientData/>
  </xdr:twoCellAnchor>
  <xdr:twoCellAnchor editAs="absolute">
    <xdr:from>
      <xdr:col>6</xdr:col>
      <xdr:colOff>447673</xdr:colOff>
      <xdr:row>1</xdr:row>
      <xdr:rowOff>95250</xdr:rowOff>
    </xdr:from>
    <xdr:to>
      <xdr:col>14</xdr:col>
      <xdr:colOff>790574</xdr:colOff>
      <xdr:row>8</xdr:row>
      <xdr:rowOff>95250</xdr:rowOff>
    </xdr:to>
    <xdr:grpSp>
      <xdr:nvGrpSpPr>
        <xdr:cNvPr id="24" name="Agrupar 23">
          <a:extLst>
            <a:ext uri="{FF2B5EF4-FFF2-40B4-BE49-F238E27FC236}">
              <a16:creationId xmlns:a16="http://schemas.microsoft.com/office/drawing/2014/main" id="{5D1E6B19-6ED4-44D2-9524-A17C453CC24F}"/>
            </a:ext>
          </a:extLst>
        </xdr:cNvPr>
        <xdr:cNvGrpSpPr/>
      </xdr:nvGrpSpPr>
      <xdr:grpSpPr>
        <a:xfrm>
          <a:off x="5676898" y="228600"/>
          <a:ext cx="6667501" cy="1514475"/>
          <a:chOff x="2711037" y="76200"/>
          <a:chExt cx="6005350" cy="1514475"/>
        </a:xfrm>
      </xdr:grpSpPr>
      <xdr:sp macro="" textlink="">
        <xdr:nvSpPr>
          <xdr:cNvPr id="15" name="Retângulo: Cantos Arredondados 14">
            <a:extLst>
              <a:ext uri="{FF2B5EF4-FFF2-40B4-BE49-F238E27FC236}">
                <a16:creationId xmlns:a16="http://schemas.microsoft.com/office/drawing/2014/main" id="{7BA31F29-D732-42A8-8CE4-DDC1C79B3345}"/>
              </a:ext>
            </a:extLst>
          </xdr:cNvPr>
          <xdr:cNvSpPr/>
        </xdr:nvSpPr>
        <xdr:spPr>
          <a:xfrm>
            <a:off x="2711037" y="76200"/>
            <a:ext cx="6005350" cy="1504949"/>
          </a:xfrm>
          <a:prstGeom prst="roundRect">
            <a:avLst>
              <a:gd name="adj" fmla="val 7029"/>
            </a:avLst>
          </a:prstGeom>
          <a:solidFill>
            <a:schemeClr val="bg1">
              <a:alpha val="80000"/>
            </a:schemeClr>
          </a:solidFill>
          <a:ln>
            <a:noFill/>
          </a:ln>
          <a:effectLst>
            <a:outerShdw blurRad="63500" sx="102000" sy="102000" algn="ctr" rotWithShape="0">
              <a:prstClr val="black">
                <a:alpha val="5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controle!B3">
        <xdr:nvSpPr>
          <xdr:cNvPr id="16" name="Retângulo: Cantos Arredondados 15">
            <a:extLst>
              <a:ext uri="{FF2B5EF4-FFF2-40B4-BE49-F238E27FC236}">
                <a16:creationId xmlns:a16="http://schemas.microsoft.com/office/drawing/2014/main" id="{9CE9B412-153C-432B-B88A-0060183DED9C}"/>
              </a:ext>
            </a:extLst>
          </xdr:cNvPr>
          <xdr:cNvSpPr/>
        </xdr:nvSpPr>
        <xdr:spPr>
          <a:xfrm>
            <a:off x="2873030" y="130492"/>
            <a:ext cx="923924" cy="293370"/>
          </a:xfrm>
          <a:prstGeom prst="roundRect">
            <a:avLst>
              <a:gd name="adj" fmla="val 50000"/>
            </a:avLst>
          </a:prstGeom>
          <a:solidFill>
            <a:schemeClr val="accent3">
              <a:lumMod val="75000"/>
              <a:alpha val="80000"/>
            </a:schemeClr>
          </a:solidFill>
          <a:ln>
            <a:noFill/>
          </a:ln>
          <a:effectLst>
            <a:outerShdw blurRad="63500" sx="102000" sy="102000" algn="ctr" rotWithShape="0">
              <a:prstClr val="black">
                <a:alpha val="5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fld id="{075A0972-3EA4-47FF-9D04-B23EECF24C13}" type="TxLink">
              <a:rPr lang="en-US" sz="1600" b="1" i="0" u="none" strike="noStrike">
                <a:solidFill>
                  <a:schemeClr val="bg1"/>
                </a:solidFill>
                <a:latin typeface="Calibri"/>
                <a:cs typeface="Calibri"/>
              </a:rPr>
              <a:pPr algn="ctr"/>
              <a:t>2023</a:t>
            </a:fld>
            <a:endParaRPr lang="pt-BR" sz="2000" b="1">
              <a:solidFill>
                <a:schemeClr val="bg1"/>
              </a:solidFill>
            </a:endParaRPr>
          </a:p>
        </xdr:txBody>
      </xdr:sp>
      <xdr:graphicFrame macro="">
        <xdr:nvGraphicFramePr>
          <xdr:cNvPr id="22" name="Gráfico 21">
            <a:extLst>
              <a:ext uri="{FF2B5EF4-FFF2-40B4-BE49-F238E27FC236}">
                <a16:creationId xmlns:a16="http://schemas.microsoft.com/office/drawing/2014/main" id="{13EB2764-A635-4F42-AB06-91F1A0A8B0E8}"/>
              </a:ext>
            </a:extLst>
          </xdr:cNvPr>
          <xdr:cNvGraphicFramePr/>
        </xdr:nvGraphicFramePr>
        <xdr:xfrm>
          <a:off x="2736775" y="242887"/>
          <a:ext cx="5876663" cy="1347788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</xdr:grpSp>
    <xdr:clientData/>
  </xdr:twoCellAnchor>
  <xdr:twoCellAnchor editAs="absolute">
    <xdr:from>
      <xdr:col>3</xdr:col>
      <xdr:colOff>561975</xdr:colOff>
      <xdr:row>1</xdr:row>
      <xdr:rowOff>95251</xdr:rowOff>
    </xdr:from>
    <xdr:to>
      <xdr:col>6</xdr:col>
      <xdr:colOff>352425</xdr:colOff>
      <xdr:row>6</xdr:row>
      <xdr:rowOff>171450</xdr:rowOff>
    </xdr:to>
    <xdr:grpSp>
      <xdr:nvGrpSpPr>
        <xdr:cNvPr id="33" name="Agrupar 32">
          <a:extLst>
            <a:ext uri="{FF2B5EF4-FFF2-40B4-BE49-F238E27FC236}">
              <a16:creationId xmlns:a16="http://schemas.microsoft.com/office/drawing/2014/main" id="{C65236BD-6434-4DE0-8CD8-314672544D0E}"/>
            </a:ext>
          </a:extLst>
        </xdr:cNvPr>
        <xdr:cNvGrpSpPr/>
      </xdr:nvGrpSpPr>
      <xdr:grpSpPr>
        <a:xfrm>
          <a:off x="3419475" y="228601"/>
          <a:ext cx="2162175" cy="1009649"/>
          <a:chOff x="3114675" y="419101"/>
          <a:chExt cx="2162175" cy="1009649"/>
        </a:xfrm>
      </xdr:grpSpPr>
      <xdr:sp macro="" textlink="">
        <xdr:nvSpPr>
          <xdr:cNvPr id="29" name="Retângulo: Cantos Arredondados 28">
            <a:extLst>
              <a:ext uri="{FF2B5EF4-FFF2-40B4-BE49-F238E27FC236}">
                <a16:creationId xmlns:a16="http://schemas.microsoft.com/office/drawing/2014/main" id="{B1F55BC9-6B66-4369-8BA9-9E9C4A3E4642}"/>
              </a:ext>
            </a:extLst>
          </xdr:cNvPr>
          <xdr:cNvSpPr/>
        </xdr:nvSpPr>
        <xdr:spPr>
          <a:xfrm>
            <a:off x="3124200" y="419101"/>
            <a:ext cx="2124075" cy="1009649"/>
          </a:xfrm>
          <a:prstGeom prst="roundRect">
            <a:avLst>
              <a:gd name="adj" fmla="val 11459"/>
            </a:avLst>
          </a:prstGeom>
          <a:solidFill>
            <a:schemeClr val="bg1">
              <a:alpha val="80000"/>
            </a:schemeClr>
          </a:solidFill>
          <a:ln>
            <a:noFill/>
          </a:ln>
          <a:effectLst>
            <a:outerShdw blurRad="63500" sx="102000" sy="102000" algn="ctr" rotWithShape="0">
              <a:prstClr val="black">
                <a:alpha val="5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controle!B2">
        <xdr:nvSpPr>
          <xdr:cNvPr id="12" name="Retângulo: Cantos Arredondados 11">
            <a:extLst>
              <a:ext uri="{FF2B5EF4-FFF2-40B4-BE49-F238E27FC236}">
                <a16:creationId xmlns:a16="http://schemas.microsoft.com/office/drawing/2014/main" id="{914BAB3E-F715-41E0-AA1F-921EF2D00179}"/>
              </a:ext>
            </a:extLst>
          </xdr:cNvPr>
          <xdr:cNvSpPr/>
        </xdr:nvSpPr>
        <xdr:spPr>
          <a:xfrm>
            <a:off x="3201337" y="495300"/>
            <a:ext cx="1937110" cy="257175"/>
          </a:xfrm>
          <a:prstGeom prst="roundRect">
            <a:avLst>
              <a:gd name="adj" fmla="val 50000"/>
            </a:avLst>
          </a:prstGeom>
          <a:solidFill>
            <a:schemeClr val="accent5">
              <a:lumMod val="50000"/>
              <a:alpha val="80000"/>
            </a:schemeClr>
          </a:solidFill>
          <a:ln>
            <a:noFill/>
          </a:ln>
          <a:effectLst>
            <a:outerShdw blurRad="63500" sx="102000" sy="102000" algn="ctr" rotWithShape="0">
              <a:prstClr val="black">
                <a:alpha val="5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fld id="{D479F873-5017-4926-A994-2E225D5B0D7D}" type="TxLink">
              <a:rPr lang="en-US" sz="900" b="1" i="0" u="none" strike="noStrike">
                <a:solidFill>
                  <a:schemeClr val="bg1"/>
                </a:solidFill>
                <a:latin typeface="Calibri"/>
                <a:cs typeface="Calibri"/>
              </a:rPr>
              <a:pPr algn="ctr"/>
              <a:t>NOVEMBRO</a:t>
            </a:fld>
            <a:endParaRPr lang="pt-BR" sz="900" b="1">
              <a:solidFill>
                <a:schemeClr val="bg1"/>
              </a:solidFill>
            </a:endParaRPr>
          </a:p>
        </xdr:txBody>
      </xdr:sp>
      <xdr:sp macro="" textlink="controle!B21">
        <xdr:nvSpPr>
          <xdr:cNvPr id="20" name="Retângulo: Cantos Arredondados 19">
            <a:extLst>
              <a:ext uri="{FF2B5EF4-FFF2-40B4-BE49-F238E27FC236}">
                <a16:creationId xmlns:a16="http://schemas.microsoft.com/office/drawing/2014/main" id="{A0F13843-20DE-414D-8AFF-E3D41329C5D4}"/>
              </a:ext>
            </a:extLst>
          </xdr:cNvPr>
          <xdr:cNvSpPr/>
        </xdr:nvSpPr>
        <xdr:spPr>
          <a:xfrm>
            <a:off x="3114675" y="809624"/>
            <a:ext cx="2162175" cy="412749"/>
          </a:xfrm>
          <a:prstGeom prst="roundRect">
            <a:avLst>
              <a:gd name="adj" fmla="val 50000"/>
            </a:avLst>
          </a:prstGeom>
          <a:noFill/>
          <a:ln>
            <a:noFill/>
          </a:ln>
          <a:effectLst>
            <a:outerShdw blurRad="63500" sx="102000" sy="102000" algn="ctr" rotWithShape="0">
              <a:prstClr val="black">
                <a:alpha val="5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fld id="{CD8FA693-9222-4F13-8E9F-241C9C18E88C}" type="TxLink">
              <a:rPr lang="en-US" sz="2400" b="1" i="0" u="none" strike="noStrike">
                <a:solidFill>
                  <a:schemeClr val="bg1">
                    <a:lumMod val="50000"/>
                  </a:schemeClr>
                </a:solidFill>
                <a:latin typeface="Calibri"/>
                <a:cs typeface="Calibri"/>
              </a:rPr>
              <a:pPr algn="ctr"/>
              <a:t> R$ 250,00 </a:t>
            </a:fld>
            <a:endParaRPr lang="en-US" sz="1200" b="1" i="0" u="none" strike="noStrike">
              <a:solidFill>
                <a:schemeClr val="bg1">
                  <a:lumMod val="50000"/>
                </a:schemeClr>
              </a:solidFill>
              <a:latin typeface="Calibri"/>
              <a:cs typeface="Calibri"/>
            </a:endParaRPr>
          </a:p>
        </xdr:txBody>
      </xdr:sp>
      <xdr:grpSp>
        <xdr:nvGrpSpPr>
          <xdr:cNvPr id="32" name="Agrupar 31">
            <a:extLst>
              <a:ext uri="{FF2B5EF4-FFF2-40B4-BE49-F238E27FC236}">
                <a16:creationId xmlns:a16="http://schemas.microsoft.com/office/drawing/2014/main" id="{B1815D2E-DF04-4C19-AA4B-AB64897BC4D1}"/>
              </a:ext>
            </a:extLst>
          </xdr:cNvPr>
          <xdr:cNvGrpSpPr/>
        </xdr:nvGrpSpPr>
        <xdr:grpSpPr>
          <a:xfrm>
            <a:off x="3238500" y="1162049"/>
            <a:ext cx="1600200" cy="238126"/>
            <a:chOff x="2828925" y="1066799"/>
            <a:chExt cx="1600200" cy="238126"/>
          </a:xfrm>
        </xdr:grpSpPr>
        <xdr:sp macro="" textlink="controle!D22">
          <xdr:nvSpPr>
            <xdr:cNvPr id="30" name="Retângulo: Cantos Arredondados 29">
              <a:extLst>
                <a:ext uri="{FF2B5EF4-FFF2-40B4-BE49-F238E27FC236}">
                  <a16:creationId xmlns:a16="http://schemas.microsoft.com/office/drawing/2014/main" id="{B2C14CF9-1108-4B99-8C99-9ABE97631723}"/>
                </a:ext>
              </a:extLst>
            </xdr:cNvPr>
            <xdr:cNvSpPr/>
          </xdr:nvSpPr>
          <xdr:spPr>
            <a:xfrm>
              <a:off x="2828925" y="1066799"/>
              <a:ext cx="923925" cy="228601"/>
            </a:xfrm>
            <a:prstGeom prst="roundRect">
              <a:avLst>
                <a:gd name="adj" fmla="val 50000"/>
              </a:avLst>
            </a:prstGeom>
            <a:noFill/>
            <a:ln>
              <a:noFill/>
            </a:ln>
            <a:effectLst>
              <a:outerShdw blurRad="63500" sx="102000" sy="102000" algn="ctr" rotWithShape="0">
                <a:prstClr val="black">
                  <a:alpha val="5000"/>
                </a:prstClr>
              </a:outerShdw>
            </a:effectLst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r"/>
              <a:fld id="{DA11CEB5-E4E1-49E0-A027-B3EA2281B0B7}" type="TxLink">
                <a:rPr lang="en-US" sz="1000" b="1" i="0" u="none" strike="noStrike">
                  <a:solidFill>
                    <a:schemeClr val="bg1">
                      <a:lumMod val="50000"/>
                    </a:schemeClr>
                  </a:solidFill>
                  <a:latin typeface="Calibri"/>
                  <a:cs typeface="Calibri"/>
                </a:rPr>
                <a:pPr algn="r"/>
                <a:t>25%</a:t>
              </a:fld>
              <a:endParaRPr lang="en-US" sz="1600" b="1" i="0" u="none" strike="noStrike">
                <a:solidFill>
                  <a:schemeClr val="bg1">
                    <a:lumMod val="50000"/>
                  </a:schemeClr>
                </a:solidFill>
                <a:latin typeface="Calibri"/>
                <a:cs typeface="Calibri"/>
              </a:endParaRPr>
            </a:p>
          </xdr:txBody>
        </xdr:sp>
        <xdr:sp macro="" textlink="">
          <xdr:nvSpPr>
            <xdr:cNvPr id="31" name="Retângulo: Cantos Arredondados 30">
              <a:extLst>
                <a:ext uri="{FF2B5EF4-FFF2-40B4-BE49-F238E27FC236}">
                  <a16:creationId xmlns:a16="http://schemas.microsoft.com/office/drawing/2014/main" id="{F92DD808-4660-4008-8AF5-170032492A0F}"/>
                </a:ext>
              </a:extLst>
            </xdr:cNvPr>
            <xdr:cNvSpPr/>
          </xdr:nvSpPr>
          <xdr:spPr>
            <a:xfrm>
              <a:off x="3505200" y="1076324"/>
              <a:ext cx="923925" cy="228601"/>
            </a:xfrm>
            <a:prstGeom prst="roundRect">
              <a:avLst>
                <a:gd name="adj" fmla="val 50000"/>
              </a:avLst>
            </a:prstGeom>
            <a:noFill/>
            <a:ln>
              <a:noFill/>
            </a:ln>
            <a:effectLst>
              <a:outerShdw blurRad="63500" sx="102000" sy="102000" algn="ctr" rotWithShape="0">
                <a:prstClr val="black">
                  <a:alpha val="5000"/>
                </a:prstClr>
              </a:outerShdw>
            </a:effectLst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lang="en-US" sz="800" b="1" i="0" u="none" strike="noStrike">
                  <a:solidFill>
                    <a:schemeClr val="bg1">
                      <a:lumMod val="65000"/>
                    </a:schemeClr>
                  </a:solidFill>
                  <a:latin typeface="Calibri"/>
                  <a:cs typeface="Calibri"/>
                </a:rPr>
                <a:t>x mês anterior</a:t>
              </a:r>
            </a:p>
          </xdr:txBody>
        </xdr:sp>
      </xdr:grpSp>
    </xdr:grpSp>
    <xdr:clientData/>
  </xdr:twoCellAnchor>
  <xdr:twoCellAnchor editAs="absolute">
    <xdr:from>
      <xdr:col>3</xdr:col>
      <xdr:colOff>542925</xdr:colOff>
      <xdr:row>7</xdr:row>
      <xdr:rowOff>76200</xdr:rowOff>
    </xdr:from>
    <xdr:to>
      <xdr:col>6</xdr:col>
      <xdr:colOff>314325</xdr:colOff>
      <xdr:row>8</xdr:row>
      <xdr:rowOff>47625</xdr:rowOff>
    </xdr:to>
    <xdr:grpSp>
      <xdr:nvGrpSpPr>
        <xdr:cNvPr id="38" name="Agrupar 3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14E00C8-0A78-4321-B7B9-8D87DDDCED41}"/>
            </a:ext>
          </a:extLst>
        </xdr:cNvPr>
        <xdr:cNvGrpSpPr/>
      </xdr:nvGrpSpPr>
      <xdr:grpSpPr>
        <a:xfrm>
          <a:off x="3400425" y="1428750"/>
          <a:ext cx="2143125" cy="266700"/>
          <a:chOff x="2905125" y="1438275"/>
          <a:chExt cx="1952625" cy="266700"/>
        </a:xfrm>
      </xdr:grpSpPr>
      <xdr:sp macro="" textlink="">
        <xdr:nvSpPr>
          <xdr:cNvPr id="35" name="Retângulo: Cantos Arredondados 34">
            <a:extLst>
              <a:ext uri="{FF2B5EF4-FFF2-40B4-BE49-F238E27FC236}">
                <a16:creationId xmlns:a16="http://schemas.microsoft.com/office/drawing/2014/main" id="{1946FA9B-0F1A-442B-B446-018C485FF46B}"/>
              </a:ext>
            </a:extLst>
          </xdr:cNvPr>
          <xdr:cNvSpPr/>
        </xdr:nvSpPr>
        <xdr:spPr>
          <a:xfrm>
            <a:off x="2905125" y="1438275"/>
            <a:ext cx="1952625" cy="266700"/>
          </a:xfrm>
          <a:prstGeom prst="roundRect">
            <a:avLst>
              <a:gd name="adj" fmla="val 28571"/>
            </a:avLst>
          </a:prstGeom>
          <a:solidFill>
            <a:schemeClr val="accent5">
              <a:lumMod val="50000"/>
            </a:schemeClr>
          </a:solidFill>
          <a:ln w="19050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36" name="CaixaDeTexto 35">
            <a:extLst>
              <a:ext uri="{FF2B5EF4-FFF2-40B4-BE49-F238E27FC236}">
                <a16:creationId xmlns:a16="http://schemas.microsoft.com/office/drawing/2014/main" id="{83BCC7AC-6956-4A99-B151-71BABA49198D}"/>
              </a:ext>
            </a:extLst>
          </xdr:cNvPr>
          <xdr:cNvSpPr txBox="1"/>
        </xdr:nvSpPr>
        <xdr:spPr>
          <a:xfrm>
            <a:off x="3086101" y="1447800"/>
            <a:ext cx="1333500" cy="256737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algn="ctr"/>
            <a:r>
              <a:rPr lang="pt-BR" sz="800" b="1">
                <a:solidFill>
                  <a:schemeClr val="bg1">
                    <a:lumMod val="85000"/>
                  </a:schemeClr>
                </a:solidFill>
              </a:rPr>
              <a:t>DÚVIDAS?</a:t>
            </a:r>
            <a:r>
              <a:rPr lang="pt-BR" sz="800" b="1" baseline="0">
                <a:solidFill>
                  <a:schemeClr val="bg1">
                    <a:lumMod val="85000"/>
                  </a:schemeClr>
                </a:solidFill>
              </a:rPr>
              <a:t> ACESSE O TUTORIAL</a:t>
            </a:r>
            <a:endParaRPr lang="pt-BR" sz="800" b="1">
              <a:solidFill>
                <a:schemeClr val="bg1">
                  <a:lumMod val="85000"/>
                </a:schemeClr>
              </a:solidFill>
            </a:endParaRPr>
          </a:p>
        </xdr:txBody>
      </xdr:sp>
      <xdr:pic>
        <xdr:nvPicPr>
          <xdr:cNvPr id="37" name="Imagem 36">
            <a:extLst>
              <a:ext uri="{FF2B5EF4-FFF2-40B4-BE49-F238E27FC236}">
                <a16:creationId xmlns:a16="http://schemas.microsoft.com/office/drawing/2014/main" id="{563BB334-D408-4D06-84EE-BCC35B9FBA0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BEBA8EAE-BF5A-486C-A8C5-ECC9F3942E4B}">
                <a14:imgProps xmlns:a14="http://schemas.microsoft.com/office/drawing/2010/main">
                  <a14:imgLayer r:embed="rId5">
                    <a14:imgEffect>
                      <a14:brightnessContrast bright="40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540817" y="1495205"/>
            <a:ext cx="108000" cy="141752"/>
          </a:xfrm>
          <a:prstGeom prst="rect">
            <a:avLst/>
          </a:prstGeom>
        </xdr:spPr>
      </xdr:pic>
    </xdr:grpSp>
    <xdr:clientData/>
  </xdr:twoCellAnchor>
  <xdr:twoCellAnchor editAs="absolute">
    <xdr:from>
      <xdr:col>2</xdr:col>
      <xdr:colOff>542923</xdr:colOff>
      <xdr:row>18</xdr:row>
      <xdr:rowOff>114300</xdr:rowOff>
    </xdr:from>
    <xdr:to>
      <xdr:col>10</xdr:col>
      <xdr:colOff>28574</xdr:colOff>
      <xdr:row>18</xdr:row>
      <xdr:rowOff>488441</xdr:rowOff>
    </xdr:to>
    <xdr:grpSp>
      <xdr:nvGrpSpPr>
        <xdr:cNvPr id="9" name="Agrupar 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B224DA3-8852-7E9C-957D-14AEC42ED0AC}"/>
            </a:ext>
          </a:extLst>
        </xdr:cNvPr>
        <xdr:cNvGrpSpPr/>
      </xdr:nvGrpSpPr>
      <xdr:grpSpPr>
        <a:xfrm>
          <a:off x="2609848" y="3857625"/>
          <a:ext cx="5810251" cy="374141"/>
          <a:chOff x="2609848" y="3857625"/>
          <a:chExt cx="5810251" cy="374141"/>
        </a:xfrm>
      </xdr:grpSpPr>
      <xdr:sp macro="" textlink="">
        <xdr:nvSpPr>
          <xdr:cNvPr id="7" name="Retângulo: Cantos Arredondados 6">
            <a:extLst>
              <a:ext uri="{FF2B5EF4-FFF2-40B4-BE49-F238E27FC236}">
                <a16:creationId xmlns:a16="http://schemas.microsoft.com/office/drawing/2014/main" id="{2F3AD79A-68B7-85EA-972A-4BC8A4D4223E}"/>
              </a:ext>
            </a:extLst>
          </xdr:cNvPr>
          <xdr:cNvSpPr/>
        </xdr:nvSpPr>
        <xdr:spPr>
          <a:xfrm>
            <a:off x="2609848" y="3886198"/>
            <a:ext cx="5810251" cy="333378"/>
          </a:xfrm>
          <a:prstGeom prst="roundRect">
            <a:avLst>
              <a:gd name="adj" fmla="val 50000"/>
            </a:avLst>
          </a:prstGeom>
          <a:solidFill>
            <a:schemeClr val="accent5">
              <a:lumMod val="50000"/>
              <a:alpha val="80000"/>
            </a:schemeClr>
          </a:solidFill>
          <a:ln>
            <a:noFill/>
          </a:ln>
          <a:effectLst>
            <a:outerShdw blurRad="63500" sx="102000" sy="102000" algn="ctr" rotWithShape="0">
              <a:prstClr val="black">
                <a:alpha val="5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lang="en-US" sz="800" b="1" i="0" u="none" strike="noStrike">
              <a:solidFill>
                <a:schemeClr val="bg1"/>
              </a:solidFill>
              <a:latin typeface="Calibri"/>
              <a:cs typeface="Calibri"/>
            </a:endParaRPr>
          </a:p>
        </xdr:txBody>
      </xdr:sp>
      <xdr:sp macro="" textlink="">
        <xdr:nvSpPr>
          <xdr:cNvPr id="8" name="CaixaDeTexto 7">
            <a:extLst>
              <a:ext uri="{FF2B5EF4-FFF2-40B4-BE49-F238E27FC236}">
                <a16:creationId xmlns:a16="http://schemas.microsoft.com/office/drawing/2014/main" id="{A068C176-CF9C-1859-541D-3922B80D5450}"/>
              </a:ext>
            </a:extLst>
          </xdr:cNvPr>
          <xdr:cNvSpPr txBox="1"/>
        </xdr:nvSpPr>
        <xdr:spPr>
          <a:xfrm>
            <a:off x="3223032" y="3857625"/>
            <a:ext cx="4633833" cy="374141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pt-BR" sz="1800" b="1">
                <a:solidFill>
                  <a:schemeClr val="bg1"/>
                </a:solidFill>
              </a:rPr>
              <a:t>Precisa de mais</a:t>
            </a:r>
            <a:r>
              <a:rPr lang="pt-BR" sz="1800" b="1" baseline="0">
                <a:solidFill>
                  <a:schemeClr val="bg1"/>
                </a:solidFill>
              </a:rPr>
              <a:t> linhas para lançar? Clique aqui</a:t>
            </a:r>
            <a:endParaRPr lang="pt-BR" sz="1800" b="1">
              <a:solidFill>
                <a:schemeClr val="bg1"/>
              </a:solidFill>
            </a:endParaRPr>
          </a:p>
        </xdr:txBody>
      </xdr:sp>
    </xdr:grpSp>
    <xdr:clientData/>
  </xdr:twoCellAnchor>
  <xdr:twoCellAnchor editAs="absolute">
    <xdr:from>
      <xdr:col>1</xdr:col>
      <xdr:colOff>666750</xdr:colOff>
      <xdr:row>2</xdr:row>
      <xdr:rowOff>19050</xdr:rowOff>
    </xdr:from>
    <xdr:to>
      <xdr:col>2</xdr:col>
      <xdr:colOff>190027</xdr:colOff>
      <xdr:row>5</xdr:row>
      <xdr:rowOff>0</xdr:rowOff>
    </xdr:to>
    <xdr:grpSp>
      <xdr:nvGrpSpPr>
        <xdr:cNvPr id="10" name="Agrupar 9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3D87E01F-61F1-4965-9645-8252175011A8}"/>
            </a:ext>
          </a:extLst>
        </xdr:cNvPr>
        <xdr:cNvGrpSpPr/>
      </xdr:nvGrpSpPr>
      <xdr:grpSpPr>
        <a:xfrm>
          <a:off x="790575" y="285750"/>
          <a:ext cx="1466377" cy="495300"/>
          <a:chOff x="123826" y="295276"/>
          <a:chExt cx="1473304" cy="495300"/>
        </a:xfrm>
      </xdr:grpSpPr>
      <xdr:pic>
        <xdr:nvPicPr>
          <xdr:cNvPr id="11" name="Imagem 10">
            <a:extLst>
              <a:ext uri="{FF2B5EF4-FFF2-40B4-BE49-F238E27FC236}">
                <a16:creationId xmlns:a16="http://schemas.microsoft.com/office/drawing/2014/main" id="{6CFFEB18-69E7-3DF0-1202-9EAB1DCFE3F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23826" y="295276"/>
            <a:ext cx="495300" cy="495300"/>
          </a:xfrm>
          <a:prstGeom prst="rect">
            <a:avLst/>
          </a:prstGeom>
        </xdr:spPr>
      </xdr:pic>
      <xdr:sp macro="" textlink="">
        <xdr:nvSpPr>
          <xdr:cNvPr id="13" name="CaixaDeTexto 12">
            <a:extLst>
              <a:ext uri="{FF2B5EF4-FFF2-40B4-BE49-F238E27FC236}">
                <a16:creationId xmlns:a16="http://schemas.microsoft.com/office/drawing/2014/main" id="{1CA710F3-F418-AB9A-6A97-C9089A4A7D8B}"/>
              </a:ext>
            </a:extLst>
          </xdr:cNvPr>
          <xdr:cNvSpPr txBox="1"/>
        </xdr:nvSpPr>
        <xdr:spPr>
          <a:xfrm>
            <a:off x="571500" y="342900"/>
            <a:ext cx="935000" cy="2645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pt-BR" sz="1100" b="1"/>
              <a:t>Sua</a:t>
            </a:r>
            <a:r>
              <a:rPr lang="pt-BR" sz="1100" b="1" baseline="0"/>
              <a:t> Empresa</a:t>
            </a:r>
            <a:endParaRPr lang="pt-BR" sz="1100" b="1"/>
          </a:p>
        </xdr:txBody>
      </xdr:sp>
      <xdr:sp macro="" textlink="">
        <xdr:nvSpPr>
          <xdr:cNvPr id="14" name="CaixaDeTexto 13">
            <a:extLst>
              <a:ext uri="{FF2B5EF4-FFF2-40B4-BE49-F238E27FC236}">
                <a16:creationId xmlns:a16="http://schemas.microsoft.com/office/drawing/2014/main" id="{18F1E19C-DA3B-B5E4-EA96-5F3BA5673ACF}"/>
              </a:ext>
            </a:extLst>
          </xdr:cNvPr>
          <xdr:cNvSpPr txBox="1"/>
        </xdr:nvSpPr>
        <xdr:spPr>
          <a:xfrm>
            <a:off x="561975" y="504825"/>
            <a:ext cx="1035155" cy="256737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pt-BR" sz="1050" b="0">
                <a:solidFill>
                  <a:schemeClr val="bg1">
                    <a:lumMod val="50000"/>
                  </a:schemeClr>
                </a:solidFill>
              </a:rPr>
              <a:t>Seu</a:t>
            </a:r>
            <a:r>
              <a:rPr lang="pt-BR" sz="1050" b="0" baseline="0">
                <a:solidFill>
                  <a:schemeClr val="bg1">
                    <a:lumMod val="50000"/>
                  </a:schemeClr>
                </a:solidFill>
              </a:rPr>
              <a:t> slogan aqui</a:t>
            </a:r>
            <a:endParaRPr lang="pt-BR" sz="1050" b="0">
              <a:solidFill>
                <a:schemeClr val="bg1">
                  <a:lumMod val="50000"/>
                </a:schemeClr>
              </a:solidFill>
            </a:endParaRPr>
          </a:p>
        </xdr:txBody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01.%20ZEPLANILHA\02.%20Zeplanilha%203.0\12.%20Downloads\01.%20Dashboards\Dashboard85.xlsx" TargetMode="External"/><Relationship Id="rId1" Type="http://schemas.openxmlformats.org/officeDocument/2006/relationships/externalLinkPath" Target="/01.%20ZEPLANILHA/02.%20Zeplanilha%203.0/12.%20Downloads/01.%20Dashboards/Dashboard8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Zé Planilha"/>
      <sheetName val="Dashboard"/>
      <sheetName val="Dados"/>
      <sheetName val="Logotipos"/>
    </sheetNames>
    <sheetDataSet>
      <sheetData sheetId="0"/>
      <sheetData sheetId="1"/>
      <sheetData sheetId="2">
        <row r="16">
          <cell r="K16" t="str">
            <v>Guerreiros</v>
          </cell>
        </row>
        <row r="17">
          <cell r="K17" t="str">
            <v>Spartans</v>
          </cell>
        </row>
        <row r="18">
          <cell r="K18" t="str">
            <v>Águia</v>
          </cell>
        </row>
        <row r="19">
          <cell r="K19" t="str">
            <v>HorsePower</v>
          </cell>
        </row>
      </sheetData>
      <sheetData sheetId="3">
        <row r="2">
          <cell r="B2" t="str">
            <v>Spartans</v>
          </cell>
        </row>
        <row r="3">
          <cell r="B3" t="str">
            <v>Águia</v>
          </cell>
        </row>
        <row r="4">
          <cell r="B4" t="str">
            <v>HorsePower</v>
          </cell>
        </row>
        <row r="5">
          <cell r="B5" t="str">
            <v>Guerreiros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Personalizada 8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F72585"/>
      </a:accent1>
      <a:accent2>
        <a:srgbClr val="B5179E"/>
      </a:accent2>
      <a:accent3>
        <a:srgbClr val="7209B7"/>
      </a:accent3>
      <a:accent4>
        <a:srgbClr val="480CA8"/>
      </a:accent4>
      <a:accent5>
        <a:srgbClr val="3F37C9"/>
      </a:accent5>
      <a:accent6>
        <a:srgbClr val="4895EF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4A7E0F-B778-4925-A259-E1E4B39A9EF2}">
  <dimension ref="D10"/>
  <sheetViews>
    <sheetView workbookViewId="0"/>
  </sheetViews>
  <sheetFormatPr defaultRowHeight="15" x14ac:dyDescent="0.25"/>
  <cols>
    <col min="1" max="16384" width="9.140625" style="16"/>
  </cols>
  <sheetData>
    <row r="10" spans="4:4" x14ac:dyDescent="0.25">
      <c r="D10" s="15"/>
    </row>
  </sheetData>
  <sheetProtection algorithmName="SHA-512" hashValue="SpfJxLYLysMC00Jw/d+svmBtixiTwD1fqhl4VeF6oTMGEvV1zsbkHTGF2ely/HDtRs3VpOVkuHmp7cKpOzQmKA==" saltValue="Vh7bD94eNkRi9ag1WwC1iA==" spinCount="100000" sheet="1" objects="1" scenarios="1"/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1"/>
  <dimension ref="B1:P21"/>
  <sheetViews>
    <sheetView tabSelected="1" workbookViewId="0"/>
  </sheetViews>
  <sheetFormatPr defaultRowHeight="15" x14ac:dyDescent="0.25"/>
  <cols>
    <col min="1" max="1" width="1.85546875" style="8" customWidth="1"/>
    <col min="2" max="2" width="29.140625" style="8" customWidth="1"/>
    <col min="3" max="14" width="11.85546875" style="8" customWidth="1"/>
    <col min="15" max="15" width="12" style="8" customWidth="1"/>
    <col min="16" max="16" width="8.28515625" style="8" customWidth="1"/>
    <col min="17" max="16384" width="9.140625" style="8"/>
  </cols>
  <sheetData>
    <row r="1" spans="2:16" ht="10.5" customHeight="1" x14ac:dyDescent="0.25"/>
    <row r="2" spans="2:16" ht="10.5" customHeight="1" x14ac:dyDescent="0.25"/>
    <row r="3" spans="2:16" ht="10.5" customHeight="1" x14ac:dyDescent="0.25"/>
    <row r="6" spans="2:16" ht="22.5" customHeight="1" x14ac:dyDescent="0.25"/>
    <row r="7" spans="2:16" ht="22.5" customHeight="1" x14ac:dyDescent="0.25"/>
    <row r="8" spans="2:16" ht="23.25" customHeight="1" x14ac:dyDescent="0.25"/>
    <row r="9" spans="2:16" ht="23.25" customHeight="1" thickBot="1" x14ac:dyDescent="0.3"/>
    <row r="10" spans="2:16" ht="15.75" thickBot="1" x14ac:dyDescent="0.3">
      <c r="B10" s="9" t="s">
        <v>0</v>
      </c>
      <c r="C10" s="10" t="s">
        <v>1</v>
      </c>
      <c r="D10" s="10" t="s">
        <v>2</v>
      </c>
      <c r="E10" s="10" t="s">
        <v>3</v>
      </c>
      <c r="F10" s="10" t="s">
        <v>4</v>
      </c>
      <c r="G10" s="10" t="s">
        <v>5</v>
      </c>
      <c r="H10" s="10" t="s">
        <v>6</v>
      </c>
      <c r="I10" s="10" t="s">
        <v>7</v>
      </c>
      <c r="J10" s="10" t="s">
        <v>8</v>
      </c>
      <c r="K10" s="10" t="s">
        <v>9</v>
      </c>
      <c r="L10" s="10" t="s">
        <v>10</v>
      </c>
      <c r="M10" s="10" t="s">
        <v>11</v>
      </c>
      <c r="N10" s="10" t="s">
        <v>12</v>
      </c>
      <c r="O10" s="11" t="s">
        <v>28</v>
      </c>
      <c r="P10" s="12"/>
    </row>
    <row r="11" spans="2:16" ht="15.75" thickBot="1" x14ac:dyDescent="0.3">
      <c r="B11" s="14" t="s">
        <v>35</v>
      </c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9">
        <f>SUM(C11:N11)</f>
        <v>0</v>
      </c>
      <c r="P11" s="12"/>
    </row>
    <row r="12" spans="2:16" ht="15.75" thickBot="1" x14ac:dyDescent="0.3">
      <c r="B12" s="14" t="s">
        <v>36</v>
      </c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9">
        <f t="shared" ref="O12:O18" si="0">SUM(C12:N12)</f>
        <v>0</v>
      </c>
      <c r="P12" s="12"/>
    </row>
    <row r="13" spans="2:16" ht="15.75" thickBot="1" x14ac:dyDescent="0.3">
      <c r="B13" s="14" t="s">
        <v>42</v>
      </c>
      <c r="C13" s="17">
        <v>200</v>
      </c>
      <c r="D13" s="17">
        <v>220</v>
      </c>
      <c r="E13" s="17">
        <v>230</v>
      </c>
      <c r="F13" s="17">
        <v>220</v>
      </c>
      <c r="G13" s="17">
        <v>180</v>
      </c>
      <c r="H13" s="17">
        <v>190</v>
      </c>
      <c r="I13" s="17">
        <v>250</v>
      </c>
      <c r="J13" s="17">
        <v>280</v>
      </c>
      <c r="K13" s="17">
        <v>190</v>
      </c>
      <c r="L13" s="17">
        <v>200</v>
      </c>
      <c r="M13" s="17">
        <v>250</v>
      </c>
      <c r="N13" s="17">
        <v>200</v>
      </c>
      <c r="O13" s="19">
        <f t="shared" si="0"/>
        <v>2610</v>
      </c>
      <c r="P13" s="12"/>
    </row>
    <row r="14" spans="2:16" ht="15.75" thickBot="1" x14ac:dyDescent="0.3">
      <c r="B14" s="14" t="s">
        <v>37</v>
      </c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9">
        <f t="shared" si="0"/>
        <v>0</v>
      </c>
      <c r="P14" s="12"/>
    </row>
    <row r="15" spans="2:16" ht="15.75" thickBot="1" x14ac:dyDescent="0.3">
      <c r="B15" s="14" t="s">
        <v>38</v>
      </c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9">
        <f t="shared" si="0"/>
        <v>0</v>
      </c>
      <c r="P15" s="12"/>
    </row>
    <row r="16" spans="2:16" ht="15.75" thickBot="1" x14ac:dyDescent="0.3">
      <c r="B16" s="14" t="s">
        <v>39</v>
      </c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9">
        <f t="shared" si="0"/>
        <v>0</v>
      </c>
      <c r="P16" s="12"/>
    </row>
    <row r="17" spans="2:16" ht="15.75" thickBot="1" x14ac:dyDescent="0.3">
      <c r="B17" s="14" t="s">
        <v>40</v>
      </c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9">
        <f t="shared" si="0"/>
        <v>0</v>
      </c>
      <c r="P17" s="12"/>
    </row>
    <row r="18" spans="2:16" ht="15.75" thickBot="1" x14ac:dyDescent="0.3">
      <c r="B18" s="14" t="s">
        <v>41</v>
      </c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9">
        <f t="shared" si="0"/>
        <v>0</v>
      </c>
      <c r="P18" s="12"/>
    </row>
    <row r="19" spans="2:16" ht="51.75" customHeight="1" thickBot="1" x14ac:dyDescent="0.3"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</row>
    <row r="20" spans="2:16" ht="28.5" customHeight="1" thickBot="1" x14ac:dyDescent="0.3">
      <c r="B20" s="20" t="s">
        <v>28</v>
      </c>
      <c r="C20" s="21">
        <f>SUM(C11:C18)</f>
        <v>200</v>
      </c>
      <c r="D20" s="21">
        <f t="shared" ref="D20:N20" si="1">SUM(D11:D18)</f>
        <v>220</v>
      </c>
      <c r="E20" s="21">
        <f t="shared" si="1"/>
        <v>230</v>
      </c>
      <c r="F20" s="21">
        <f t="shared" si="1"/>
        <v>220</v>
      </c>
      <c r="G20" s="21">
        <f t="shared" si="1"/>
        <v>180</v>
      </c>
      <c r="H20" s="21">
        <f t="shared" si="1"/>
        <v>190</v>
      </c>
      <c r="I20" s="21">
        <f t="shared" si="1"/>
        <v>250</v>
      </c>
      <c r="J20" s="21">
        <f t="shared" si="1"/>
        <v>280</v>
      </c>
      <c r="K20" s="21">
        <f t="shared" si="1"/>
        <v>190</v>
      </c>
      <c r="L20" s="21">
        <f t="shared" si="1"/>
        <v>200</v>
      </c>
      <c r="M20" s="21">
        <f t="shared" si="1"/>
        <v>250</v>
      </c>
      <c r="N20" s="21">
        <f t="shared" si="1"/>
        <v>200</v>
      </c>
      <c r="O20" s="18"/>
      <c r="P20" s="12"/>
    </row>
    <row r="21" spans="2:16" x14ac:dyDescent="0.25">
      <c r="P21" s="13"/>
    </row>
  </sheetData>
  <sheetProtection algorithmName="SHA-512" hashValue="S9it1Fh216y2sQ2G1lo+2JHaEfLo9Vtvbbo7304k/DaeqiVDn1XGWHuqlrOt4ZVwD0jZrnYNEf81gLYWX33VpA==" saltValue="Zpv+ROO8R9TDdMNAOXajnw==" spinCount="100000" sheet="1" objects="1" scenarios="1"/>
  <phoneticPr fontId="3" type="noConversion"/>
  <conditionalFormatting sqref="P11:P18">
    <cfRule type="colorScale" priority="2">
      <colorScale>
        <cfvo type="min"/>
        <cfvo type="percentile" val="50"/>
        <cfvo type="max"/>
        <color theme="4" tint="-0.499984740745262"/>
        <color theme="4" tint="-0.249977111117893"/>
        <color theme="4" tint="0.39997558519241921"/>
      </colorScale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50F8DB-1130-4344-B7CD-957930C08F70}">
  <sheetPr codeName="Planilha2"/>
  <dimension ref="A1:T22"/>
  <sheetViews>
    <sheetView workbookViewId="0">
      <selection activeCell="E18" sqref="E18"/>
    </sheetView>
  </sheetViews>
  <sheetFormatPr defaultRowHeight="15" x14ac:dyDescent="0.25"/>
  <cols>
    <col min="1" max="1" width="14.28515625" bestFit="1" customWidth="1"/>
    <col min="2" max="2" width="31.85546875" bestFit="1" customWidth="1"/>
    <col min="3" max="3" width="13.28515625" bestFit="1" customWidth="1"/>
    <col min="4" max="15" width="11" style="5" customWidth="1"/>
  </cols>
  <sheetData>
    <row r="1" spans="1:20" x14ac:dyDescent="0.25">
      <c r="A1" t="s">
        <v>13</v>
      </c>
      <c r="B1" s="2">
        <f ca="1">TODAY()</f>
        <v>45257</v>
      </c>
    </row>
    <row r="2" spans="1:20" x14ac:dyDescent="0.25">
      <c r="A2" t="s">
        <v>14</v>
      </c>
      <c r="B2" s="1" t="str">
        <f ca="1">VLOOKUP(MONTH(B1),$A$5:$B$16,2,0)</f>
        <v>NOVEMBRO</v>
      </c>
    </row>
    <row r="3" spans="1:20" x14ac:dyDescent="0.25">
      <c r="A3" t="s">
        <v>15</v>
      </c>
      <c r="B3" s="1">
        <f ca="1">YEAR(B1)</f>
        <v>2023</v>
      </c>
      <c r="P3" s="5"/>
      <c r="Q3" s="5"/>
      <c r="R3" s="5"/>
      <c r="S3" s="5"/>
      <c r="T3" s="5"/>
    </row>
    <row r="4" spans="1:20" x14ac:dyDescent="0.25">
      <c r="D4" s="5">
        <v>1</v>
      </c>
      <c r="E4" s="5">
        <v>2</v>
      </c>
      <c r="F4" s="5">
        <v>3</v>
      </c>
      <c r="G4" s="5">
        <v>4</v>
      </c>
      <c r="H4" s="5">
        <v>5</v>
      </c>
      <c r="I4" s="5">
        <v>6</v>
      </c>
      <c r="J4" s="5">
        <v>7</v>
      </c>
      <c r="K4" s="5">
        <v>8</v>
      </c>
      <c r="L4" s="5">
        <v>9</v>
      </c>
      <c r="M4" s="5">
        <v>10</v>
      </c>
      <c r="N4" s="5">
        <v>11</v>
      </c>
      <c r="O4" s="5">
        <v>12</v>
      </c>
      <c r="P4" s="5"/>
      <c r="Q4" s="5"/>
      <c r="R4" s="5"/>
      <c r="S4" s="5"/>
      <c r="T4" s="5"/>
    </row>
    <row r="5" spans="1:20" x14ac:dyDescent="0.25">
      <c r="A5">
        <v>1</v>
      </c>
      <c r="B5" t="s">
        <v>16</v>
      </c>
      <c r="D5" s="5" t="s">
        <v>1</v>
      </c>
      <c r="E5" s="5" t="s">
        <v>2</v>
      </c>
      <c r="F5" s="5" t="s">
        <v>3</v>
      </c>
      <c r="G5" s="5" t="s">
        <v>4</v>
      </c>
      <c r="H5" s="5" t="s">
        <v>5</v>
      </c>
      <c r="I5" s="5" t="s">
        <v>6</v>
      </c>
      <c r="J5" s="5" t="s">
        <v>7</v>
      </c>
      <c r="K5" s="5" t="s">
        <v>8</v>
      </c>
      <c r="L5" s="5" t="s">
        <v>9</v>
      </c>
      <c r="M5" s="5" t="s">
        <v>10</v>
      </c>
      <c r="N5" s="5" t="s">
        <v>11</v>
      </c>
      <c r="O5" s="5" t="s">
        <v>12</v>
      </c>
      <c r="P5" s="5"/>
      <c r="Q5" s="5"/>
      <c r="R5" s="5"/>
      <c r="S5" s="5"/>
      <c r="T5" s="5"/>
    </row>
    <row r="6" spans="1:20" x14ac:dyDescent="0.25">
      <c r="A6">
        <v>2</v>
      </c>
      <c r="B6" t="s">
        <v>17</v>
      </c>
      <c r="C6" t="s">
        <v>31</v>
      </c>
      <c r="D6" s="6">
        <f>'Gastos Mensais'!C$20</f>
        <v>200</v>
      </c>
      <c r="E6" s="6">
        <f>'Gastos Mensais'!D$20</f>
        <v>220</v>
      </c>
      <c r="F6" s="6">
        <f>'Gastos Mensais'!E$20</f>
        <v>230</v>
      </c>
      <c r="G6" s="6">
        <f>'Gastos Mensais'!F$20</f>
        <v>220</v>
      </c>
      <c r="H6" s="6">
        <f>'Gastos Mensais'!G$20</f>
        <v>180</v>
      </c>
      <c r="I6" s="6">
        <f>'Gastos Mensais'!H$20</f>
        <v>190</v>
      </c>
      <c r="J6" s="6">
        <f>'Gastos Mensais'!I$20</f>
        <v>250</v>
      </c>
      <c r="K6" s="6">
        <f>'Gastos Mensais'!J$20</f>
        <v>280</v>
      </c>
      <c r="L6" s="6">
        <f>'Gastos Mensais'!K$20</f>
        <v>190</v>
      </c>
      <c r="M6" s="6">
        <f>'Gastos Mensais'!L$20</f>
        <v>200</v>
      </c>
      <c r="N6" s="6">
        <f>'Gastos Mensais'!M$20</f>
        <v>250</v>
      </c>
      <c r="O6" s="6">
        <f>'Gastos Mensais'!N$20</f>
        <v>200</v>
      </c>
      <c r="P6" s="5"/>
      <c r="Q6" s="5"/>
      <c r="R6" s="5"/>
      <c r="S6" s="5"/>
      <c r="T6" s="5"/>
    </row>
    <row r="7" spans="1:20" x14ac:dyDescent="0.25">
      <c r="A7">
        <v>3</v>
      </c>
      <c r="B7" t="s">
        <v>18</v>
      </c>
      <c r="C7" t="s">
        <v>32</v>
      </c>
      <c r="D7" s="6">
        <f>MAX($D$6:$O$6)</f>
        <v>280</v>
      </c>
      <c r="P7" s="5"/>
      <c r="Q7" s="5"/>
      <c r="R7" s="5"/>
      <c r="S7" s="5"/>
      <c r="T7" s="5"/>
    </row>
    <row r="8" spans="1:20" x14ac:dyDescent="0.25">
      <c r="A8">
        <v>4</v>
      </c>
      <c r="B8" t="s">
        <v>19</v>
      </c>
      <c r="C8" t="s">
        <v>33</v>
      </c>
      <c r="D8" s="6">
        <f>D7*1.2</f>
        <v>336</v>
      </c>
      <c r="P8" s="5"/>
      <c r="Q8" s="5"/>
      <c r="R8" s="5"/>
      <c r="S8" s="5"/>
      <c r="T8" s="5"/>
    </row>
    <row r="9" spans="1:20" x14ac:dyDescent="0.25">
      <c r="A9">
        <v>5</v>
      </c>
      <c r="B9" t="s">
        <v>20</v>
      </c>
      <c r="C9" t="s">
        <v>34</v>
      </c>
      <c r="D9" s="6">
        <f>$D$8-D6</f>
        <v>136</v>
      </c>
      <c r="E9" s="6">
        <f t="shared" ref="E9:O9" si="0">$D$8-E6</f>
        <v>116</v>
      </c>
      <c r="F9" s="6">
        <f t="shared" si="0"/>
        <v>106</v>
      </c>
      <c r="G9" s="6">
        <f t="shared" si="0"/>
        <v>116</v>
      </c>
      <c r="H9" s="6">
        <f t="shared" si="0"/>
        <v>156</v>
      </c>
      <c r="I9" s="6">
        <f t="shared" si="0"/>
        <v>146</v>
      </c>
      <c r="J9" s="6">
        <f t="shared" si="0"/>
        <v>86</v>
      </c>
      <c r="K9" s="6">
        <f t="shared" si="0"/>
        <v>56</v>
      </c>
      <c r="L9" s="6">
        <f t="shared" si="0"/>
        <v>146</v>
      </c>
      <c r="M9" s="6">
        <f t="shared" si="0"/>
        <v>136</v>
      </c>
      <c r="N9" s="6">
        <f t="shared" si="0"/>
        <v>86</v>
      </c>
      <c r="O9" s="6">
        <f t="shared" si="0"/>
        <v>136</v>
      </c>
      <c r="P9" s="5"/>
      <c r="Q9" s="5"/>
      <c r="R9" s="5"/>
      <c r="S9" s="5"/>
      <c r="T9" s="5"/>
    </row>
    <row r="10" spans="1:20" x14ac:dyDescent="0.25">
      <c r="A10">
        <v>6</v>
      </c>
      <c r="B10" t="s">
        <v>21</v>
      </c>
      <c r="P10" s="5"/>
      <c r="Q10" s="5"/>
      <c r="R10" s="5"/>
      <c r="S10" s="5"/>
      <c r="T10" s="5"/>
    </row>
    <row r="11" spans="1:20" x14ac:dyDescent="0.25">
      <c r="A11">
        <v>7</v>
      </c>
      <c r="B11" t="s">
        <v>22</v>
      </c>
      <c r="P11" s="5"/>
      <c r="Q11" s="5"/>
      <c r="R11" s="5"/>
      <c r="S11" s="5"/>
      <c r="T11" s="5"/>
    </row>
    <row r="12" spans="1:20" x14ac:dyDescent="0.25">
      <c r="A12">
        <v>8</v>
      </c>
      <c r="B12" t="s">
        <v>23</v>
      </c>
      <c r="P12" s="5"/>
      <c r="Q12" s="5"/>
      <c r="R12" s="5"/>
      <c r="S12" s="5"/>
      <c r="T12" s="5"/>
    </row>
    <row r="13" spans="1:20" x14ac:dyDescent="0.25">
      <c r="A13">
        <v>9</v>
      </c>
      <c r="B13" t="s">
        <v>24</v>
      </c>
      <c r="P13" s="5"/>
      <c r="Q13" s="5"/>
      <c r="R13" s="5"/>
      <c r="S13" s="5"/>
      <c r="T13" s="5"/>
    </row>
    <row r="14" spans="1:20" x14ac:dyDescent="0.25">
      <c r="A14">
        <v>10</v>
      </c>
      <c r="B14" t="s">
        <v>25</v>
      </c>
      <c r="P14" s="5"/>
      <c r="Q14" s="5"/>
      <c r="R14" s="5"/>
      <c r="S14" s="5"/>
      <c r="T14" s="5"/>
    </row>
    <row r="15" spans="1:20" x14ac:dyDescent="0.25">
      <c r="A15">
        <v>11</v>
      </c>
      <c r="B15" t="s">
        <v>26</v>
      </c>
      <c r="P15" s="5"/>
      <c r="Q15" s="5"/>
      <c r="R15" s="5"/>
      <c r="S15" s="5"/>
      <c r="T15" s="5"/>
    </row>
    <row r="16" spans="1:20" x14ac:dyDescent="0.25">
      <c r="A16">
        <v>12</v>
      </c>
      <c r="B16" t="s">
        <v>27</v>
      </c>
      <c r="P16" s="5"/>
      <c r="Q16" s="5"/>
      <c r="R16" s="5"/>
      <c r="S16" s="5"/>
      <c r="T16" s="5"/>
    </row>
    <row r="17" spans="1:20" x14ac:dyDescent="0.25">
      <c r="P17" s="5"/>
      <c r="Q17" s="5"/>
      <c r="R17" s="5"/>
      <c r="S17" s="5"/>
      <c r="T17" s="5"/>
    </row>
    <row r="18" spans="1:20" x14ac:dyDescent="0.25">
      <c r="P18" s="5"/>
      <c r="Q18" s="5"/>
      <c r="R18" s="5"/>
      <c r="S18" s="5"/>
      <c r="T18" s="5"/>
    </row>
    <row r="21" spans="1:20" x14ac:dyDescent="0.25">
      <c r="A21" t="s">
        <v>29</v>
      </c>
      <c r="B21" s="3">
        <f ca="1">HLOOKUP(MONTH(B1),D4:O6,3,0)</f>
        <v>250</v>
      </c>
      <c r="D21" s="5">
        <f ca="1">IF(D22&gt;0,1,1)</f>
        <v>1</v>
      </c>
    </row>
    <row r="22" spans="1:20" x14ac:dyDescent="0.25">
      <c r="A22" t="s">
        <v>30</v>
      </c>
      <c r="B22" s="3">
        <f ca="1">HLOOKUP(MONTH(B1)-1,D4:O6,3,0)</f>
        <v>200</v>
      </c>
      <c r="C22" s="4">
        <f ca="1">B21-B22</f>
        <v>50</v>
      </c>
      <c r="D22" s="7">
        <f ca="1">C22/B22</f>
        <v>0.25</v>
      </c>
    </row>
  </sheetData>
  <phoneticPr fontId="3" type="noConversion"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AJUDA</vt:lpstr>
      <vt:lpstr>Gastos Mensais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Zé Planilha</dc:creator>
  <cp:lastModifiedBy>Matheus Soares</cp:lastModifiedBy>
  <dcterms:created xsi:type="dcterms:W3CDTF">2015-06-05T18:19:34Z</dcterms:created>
  <dcterms:modified xsi:type="dcterms:W3CDTF">2023-11-27T19:24:30Z</dcterms:modified>
</cp:coreProperties>
</file>