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5990" windowHeight="8010" activeTab="3"/>
  </bookViews>
  <sheets>
    <sheet name="header translate" sheetId="2" r:id="rId1"/>
    <sheet name="DADOS" sheetId="1" r:id="rId2"/>
    <sheet name="AUXILIAR" sheetId="4" r:id="rId3"/>
    <sheet name="DASHBOARD" sheetId="5" r:id="rId4"/>
  </sheets>
  <definedNames>
    <definedName name="_xlnm._FilterDatabase" localSheetId="2" hidden="1">AUXILIAR!$I$31:$K$39</definedName>
    <definedName name="_xlnm._FilterDatabase" localSheetId="1" hidden="1">DADOS!#REF!</definedName>
    <definedName name="SegmentaçãoDeDados_Month_of_Hire">#N/A</definedName>
    <definedName name="SegmentaçãoDeDados_Year_of_Hire">#N/A</definedName>
  </definedNames>
  <calcPr calcId="145621"/>
  <pivotCaches>
    <pivotCache cacheId="1" r:id="rId5"/>
  </pivotCaches>
  <extLst>
    <ext xmlns:x14="http://schemas.microsoft.com/office/spreadsheetml/2009/9/main" uri="{BBE1A952-AA13-448e-AADC-164F8A28A991}">
      <x14:slicerCaches>
        <x14:slicerCache r:id="rId6"/>
        <x14:slicerCache r:id="rId7"/>
      </x14:slicerCaches>
    </ext>
    <ext xmlns:x14="http://schemas.microsoft.com/office/spreadsheetml/2009/9/main" uri="{79F54976-1DA5-4618-B147-4CDE4B953A38}">
      <x14:workbookPr/>
    </ext>
  </extLst>
</workbook>
</file>

<file path=xl/calcChain.xml><?xml version="1.0" encoding="utf-8"?>
<calcChain xmlns="http://schemas.openxmlformats.org/spreadsheetml/2006/main">
  <c r="K39" i="4" l="1"/>
  <c r="J39" i="4"/>
  <c r="K38" i="4"/>
  <c r="J38" i="4"/>
  <c r="K37" i="4"/>
  <c r="J37" i="4"/>
  <c r="K36" i="4"/>
  <c r="J36" i="4"/>
  <c r="K35" i="4"/>
  <c r="J35" i="4"/>
  <c r="K34" i="4"/>
  <c r="J34" i="4"/>
  <c r="K33" i="4"/>
  <c r="J33" i="4"/>
  <c r="K32" i="4"/>
  <c r="J32" i="4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</calcChain>
</file>

<file path=xl/sharedStrings.xml><?xml version="1.0" encoding="utf-8"?>
<sst xmlns="http://schemas.openxmlformats.org/spreadsheetml/2006/main" count="5397" uniqueCount="728">
  <si>
    <t>Employee Name</t>
  </si>
  <si>
    <t>Employee Number</t>
  </si>
  <si>
    <t>State</t>
  </si>
  <si>
    <t>Zip</t>
  </si>
  <si>
    <t>DOB</t>
  </si>
  <si>
    <t>Age</t>
  </si>
  <si>
    <t>Sex</t>
  </si>
  <si>
    <t>MaritalDesc</t>
  </si>
  <si>
    <t>CitizenDesc</t>
  </si>
  <si>
    <t>Hispanic/Latino</t>
  </si>
  <si>
    <t>RaceDesc</t>
  </si>
  <si>
    <t>Date of Hire</t>
  </si>
  <si>
    <t>Date of Termination</t>
  </si>
  <si>
    <t>Reason For Term</t>
  </si>
  <si>
    <t>Employment Status</t>
  </si>
  <si>
    <t>Department</t>
  </si>
  <si>
    <t>Position</t>
  </si>
  <si>
    <t>Pay Rate</t>
  </si>
  <si>
    <t>Manager Name</t>
  </si>
  <si>
    <t>Employee Source</t>
  </si>
  <si>
    <t>Performance Score</t>
  </si>
  <si>
    <t>MA</t>
  </si>
  <si>
    <t>Female</t>
  </si>
  <si>
    <t>Married</t>
  </si>
  <si>
    <t>US Citizen</t>
  </si>
  <si>
    <t>No</t>
  </si>
  <si>
    <t>Black or African American</t>
  </si>
  <si>
    <t>N/A - still employed</t>
  </si>
  <si>
    <t>Active</t>
  </si>
  <si>
    <t>Admin Offices</t>
  </si>
  <si>
    <t>Accountant I</t>
  </si>
  <si>
    <t>Brandon R. LeBlanc</t>
  </si>
  <si>
    <t>Diversity Job Fair</t>
  </si>
  <si>
    <t>Fully Meets</t>
  </si>
  <si>
    <t>4/26/1984</t>
  </si>
  <si>
    <t>Male</t>
  </si>
  <si>
    <t>Divorced</t>
  </si>
  <si>
    <t>Website Banner Ads</t>
  </si>
  <si>
    <t>Single</t>
  </si>
  <si>
    <t>White</t>
  </si>
  <si>
    <t>Internet Search</t>
  </si>
  <si>
    <t>9/16/1985</t>
  </si>
  <si>
    <t>Administrative Assistant</t>
  </si>
  <si>
    <t>Pay Per Click - Google</t>
  </si>
  <si>
    <t>N/A- too early to review</t>
  </si>
  <si>
    <t>5/19/1988</t>
  </si>
  <si>
    <t>6/14/1987</t>
  </si>
  <si>
    <t>Asian</t>
  </si>
  <si>
    <t>career change</t>
  </si>
  <si>
    <t>Voluntarily Terminated</t>
  </si>
  <si>
    <t>Shared Services Manager</t>
  </si>
  <si>
    <t>Janet King</t>
  </si>
  <si>
    <t>Monster.com</t>
  </si>
  <si>
    <t>Eligible NonCitizen</t>
  </si>
  <si>
    <t>Sr. Accountant</t>
  </si>
  <si>
    <t>90-day meets</t>
  </si>
  <si>
    <t>4/16/1979</t>
  </si>
  <si>
    <t>no</t>
  </si>
  <si>
    <t>Board of Directors</t>
  </si>
  <si>
    <t>Other</t>
  </si>
  <si>
    <t>9/21/1954</t>
  </si>
  <si>
    <t>Yes</t>
  </si>
  <si>
    <t>Executive Office</t>
  </si>
  <si>
    <t>President &amp; CEO</t>
  </si>
  <si>
    <t>8/30/1979</t>
  </si>
  <si>
    <t>IT/IS</t>
  </si>
  <si>
    <t>CIO</t>
  </si>
  <si>
    <t>Employee Referral</t>
  </si>
  <si>
    <t>Exceptional</t>
  </si>
  <si>
    <t>performance</t>
  </si>
  <si>
    <t>Terminated for Cause</t>
  </si>
  <si>
    <t>Database Administrator</t>
  </si>
  <si>
    <t>Simon Roup</t>
  </si>
  <si>
    <t>Search Engine - Google Bing Yahoo</t>
  </si>
  <si>
    <t>10/23/1971</t>
  </si>
  <si>
    <t>no-call, no-show</t>
  </si>
  <si>
    <t>Glassdoor</t>
  </si>
  <si>
    <t>2/21/1984</t>
  </si>
  <si>
    <t>Leave of Absence</t>
  </si>
  <si>
    <t>TX</t>
  </si>
  <si>
    <t>9/16/1984</t>
  </si>
  <si>
    <t>8/26/1986</t>
  </si>
  <si>
    <t>12/17/1987</t>
  </si>
  <si>
    <t>hours</t>
  </si>
  <si>
    <t>Vendor Referral</t>
  </si>
  <si>
    <t>2/24/1979</t>
  </si>
  <si>
    <t>IT Director</t>
  </si>
  <si>
    <t>Jennifer Zamora</t>
  </si>
  <si>
    <t>Professional Society</t>
  </si>
  <si>
    <t>IT Manager - DB</t>
  </si>
  <si>
    <t>Two or more races</t>
  </si>
  <si>
    <t>Hispanic</t>
  </si>
  <si>
    <t>IT Manager - Infra</t>
  </si>
  <si>
    <t>Needs Improvement</t>
  </si>
  <si>
    <t>IT Manager - Support</t>
  </si>
  <si>
    <t>Exceeds</t>
  </si>
  <si>
    <t>IT Support</t>
  </si>
  <si>
    <t>Eric Dougall</t>
  </si>
  <si>
    <t>CT</t>
  </si>
  <si>
    <t>Information Session</t>
  </si>
  <si>
    <t>Network Engineer</t>
  </si>
  <si>
    <t>Peter Monroe</t>
  </si>
  <si>
    <t>11/24/1989</t>
  </si>
  <si>
    <t>7/18/1988</t>
  </si>
  <si>
    <t>4/16/1981</t>
  </si>
  <si>
    <t>Separated</t>
  </si>
  <si>
    <t>6/18/1987</t>
  </si>
  <si>
    <t>4/14/1981</t>
  </si>
  <si>
    <t>medical issues</t>
  </si>
  <si>
    <t>3/31/1969</t>
  </si>
  <si>
    <t>Sr. DBA</t>
  </si>
  <si>
    <t>Company Intranet - Partner</t>
  </si>
  <si>
    <t>N/A - Has not started yet</t>
  </si>
  <si>
    <t>Future Start</t>
  </si>
  <si>
    <t>7/30/1964</t>
  </si>
  <si>
    <t>5/27/1973</t>
  </si>
  <si>
    <t>Another position</t>
  </si>
  <si>
    <t>1/18/1952</t>
  </si>
  <si>
    <t>Sr. Network Engineer</t>
  </si>
  <si>
    <t>4/23/1986</t>
  </si>
  <si>
    <t>On-campus Recruiting</t>
  </si>
  <si>
    <t>3/19/1983</t>
  </si>
  <si>
    <t xml:space="preserve">Production       </t>
  </si>
  <si>
    <t>Director of Operations</t>
  </si>
  <si>
    <t>Production Manager</t>
  </si>
  <si>
    <t>retiring</t>
  </si>
  <si>
    <t>Billboard</t>
  </si>
  <si>
    <t>11/28/1973</t>
  </si>
  <si>
    <t>attendance</t>
  </si>
  <si>
    <t>11/15/1976</t>
  </si>
  <si>
    <t>unhappy</t>
  </si>
  <si>
    <t>10/26/1981</t>
  </si>
  <si>
    <t>yes</t>
  </si>
  <si>
    <t>9/30/1975</t>
  </si>
  <si>
    <t>12/17/1975</t>
  </si>
  <si>
    <t>3/28/1978</t>
  </si>
  <si>
    <t>11/14/1955</t>
  </si>
  <si>
    <t>Production Technician I</t>
  </si>
  <si>
    <t>Michael Albert</t>
  </si>
  <si>
    <t>MBTA ads</t>
  </si>
  <si>
    <t>9/27/1988</t>
  </si>
  <si>
    <t>Elijiah Gray</t>
  </si>
  <si>
    <t>return to school</t>
  </si>
  <si>
    <t>Webster Butler</t>
  </si>
  <si>
    <t>Word of Mouth</t>
  </si>
  <si>
    <t>5/22/1977</t>
  </si>
  <si>
    <t>Amy Dunn</t>
  </si>
  <si>
    <t>2/18/1983</t>
  </si>
  <si>
    <t>Ketsia Liebig</t>
  </si>
  <si>
    <t>Brannon Miller</t>
  </si>
  <si>
    <t>David Stanley</t>
  </si>
  <si>
    <t>2/21/1974</t>
  </si>
  <si>
    <t>Kissy Sullivan</t>
  </si>
  <si>
    <t>7/20/1983</t>
  </si>
  <si>
    <t>Kelley Spirea</t>
  </si>
  <si>
    <t>Social Networks - Facebook Twitter etc</t>
  </si>
  <si>
    <t>7/15/1977</t>
  </si>
  <si>
    <t>On-line Web application</t>
  </si>
  <si>
    <t>10/27/1970</t>
  </si>
  <si>
    <t>12/22/1970</t>
  </si>
  <si>
    <t>12/27/1958</t>
  </si>
  <si>
    <t>8/24/1990</t>
  </si>
  <si>
    <t>10/30/1969</t>
  </si>
  <si>
    <t>8/24/1983</t>
  </si>
  <si>
    <t>Newspager/Magazine</t>
  </si>
  <si>
    <t>8/27/1983</t>
  </si>
  <si>
    <t>relocation out of area</t>
  </si>
  <si>
    <t>5/31/1988</t>
  </si>
  <si>
    <t>Non-Citizen</t>
  </si>
  <si>
    <t>8/26/1980</t>
  </si>
  <si>
    <t>3/31/1977</t>
  </si>
  <si>
    <t>10/31/1977</t>
  </si>
  <si>
    <t>4/19/1967</t>
  </si>
  <si>
    <t>PIP</t>
  </si>
  <si>
    <t>11/15/1982</t>
  </si>
  <si>
    <t>military</t>
  </si>
  <si>
    <t>5/31/1974</t>
  </si>
  <si>
    <t>8/25/1978</t>
  </si>
  <si>
    <t>4/14/1955</t>
  </si>
  <si>
    <t>10/18/1989</t>
  </si>
  <si>
    <t>3/16/1981</t>
  </si>
  <si>
    <t>9/15/1985</t>
  </si>
  <si>
    <t>4/18/1980</t>
  </si>
  <si>
    <t>5/15/1970</t>
  </si>
  <si>
    <t>6/18/1992</t>
  </si>
  <si>
    <t>9/29/1969</t>
  </si>
  <si>
    <t>American Indian or Alaska Native</t>
  </si>
  <si>
    <t>5/21/1979</t>
  </si>
  <si>
    <t>5/21/1983</t>
  </si>
  <si>
    <t>more money</t>
  </si>
  <si>
    <t>3/23/1977</t>
  </si>
  <si>
    <t>8/18/1952</t>
  </si>
  <si>
    <t>1/28/1991</t>
  </si>
  <si>
    <t>3/22/1966</t>
  </si>
  <si>
    <t>4/13/1964</t>
  </si>
  <si>
    <t>8/19/1959</t>
  </si>
  <si>
    <t>4/17/1986</t>
  </si>
  <si>
    <t>1/19/1976</t>
  </si>
  <si>
    <t>1/17/1979</t>
  </si>
  <si>
    <t>10/18/1981</t>
  </si>
  <si>
    <t>3/26/1981</t>
  </si>
  <si>
    <t>10/22/1975</t>
  </si>
  <si>
    <t>2/14/1973</t>
  </si>
  <si>
    <t>Pay Per Click</t>
  </si>
  <si>
    <t>11/22/1977</t>
  </si>
  <si>
    <t>5/30/1968</t>
  </si>
  <si>
    <t>9/22/1976</t>
  </si>
  <si>
    <t>3/28/1983</t>
  </si>
  <si>
    <t>9/30/1980</t>
  </si>
  <si>
    <t>11/24/1979</t>
  </si>
  <si>
    <t>3/17/1988</t>
  </si>
  <si>
    <t>7/20/1986</t>
  </si>
  <si>
    <t>9/23/1973</t>
  </si>
  <si>
    <t>11/23/1981</t>
  </si>
  <si>
    <t>10/15/1984</t>
  </si>
  <si>
    <t>6/19/1961</t>
  </si>
  <si>
    <t>9/22/1970</t>
  </si>
  <si>
    <t>12/31/1984</t>
  </si>
  <si>
    <t>7/22/1982</t>
  </si>
  <si>
    <t>1/28/1985</t>
  </si>
  <si>
    <t>3/18/1987</t>
  </si>
  <si>
    <t>12/21/1974</t>
  </si>
  <si>
    <t>8/24/1985</t>
  </si>
  <si>
    <t>7/20/1968</t>
  </si>
  <si>
    <t>3/26/1973</t>
  </si>
  <si>
    <t>8/25/1982</t>
  </si>
  <si>
    <t>3/14/1985</t>
  </si>
  <si>
    <t>8/15/1968</t>
  </si>
  <si>
    <t>7/30/1983</t>
  </si>
  <si>
    <t>5/16/1983</t>
  </si>
  <si>
    <t>1/31/1987</t>
  </si>
  <si>
    <t>maternity leave - did not return</t>
  </si>
  <si>
    <t>gross misconduct</t>
  </si>
  <si>
    <t>5/24/1987</t>
  </si>
  <si>
    <t>8/17/1978</t>
  </si>
  <si>
    <t>9/19/1988</t>
  </si>
  <si>
    <t>Production Technician II</t>
  </si>
  <si>
    <t>4/17/1966</t>
  </si>
  <si>
    <t>9/21/1990</t>
  </si>
  <si>
    <t>1/16/1967</t>
  </si>
  <si>
    <t>7/28/1983</t>
  </si>
  <si>
    <t>8/19/1977</t>
  </si>
  <si>
    <t>Careerbuilder</t>
  </si>
  <si>
    <t>8/31/1981</t>
  </si>
  <si>
    <t>11/25/1978</t>
  </si>
  <si>
    <t>9/14/1979</t>
  </si>
  <si>
    <t>2/25/1951</t>
  </si>
  <si>
    <t>8/25/1989</t>
  </si>
  <si>
    <t>9/22/1978</t>
  </si>
  <si>
    <t>9/27/1987</t>
  </si>
  <si>
    <t>5/25/1986</t>
  </si>
  <si>
    <t>8/27/1972</t>
  </si>
  <si>
    <t>2/16/1984</t>
  </si>
  <si>
    <t>7/25/1979</t>
  </si>
  <si>
    <t>3/19/1979</t>
  </si>
  <si>
    <t>12/26/1976</t>
  </si>
  <si>
    <t>3/28/1982</t>
  </si>
  <si>
    <t>8/25/1976</t>
  </si>
  <si>
    <t>5/21/1987</t>
  </si>
  <si>
    <t>6/29/1985</t>
  </si>
  <si>
    <t>8/17/1992</t>
  </si>
  <si>
    <t>4/24/1970</t>
  </si>
  <si>
    <t>11/23/1985</t>
  </si>
  <si>
    <t>7/18/1989</t>
  </si>
  <si>
    <t>8/17/1986</t>
  </si>
  <si>
    <t>4/26/1986</t>
  </si>
  <si>
    <t>11/25/1987</t>
  </si>
  <si>
    <t>10/30/1963</t>
  </si>
  <si>
    <t>5/24/1953</t>
  </si>
  <si>
    <t>9/16/1975</t>
  </si>
  <si>
    <t>3/15/1985</t>
  </si>
  <si>
    <t>4/20/1985</t>
  </si>
  <si>
    <t>Sales</t>
  </si>
  <si>
    <t>Area Sales Manager</t>
  </si>
  <si>
    <t>Lynn Daneault</t>
  </si>
  <si>
    <t>VA</t>
  </si>
  <si>
    <t>John Smith</t>
  </si>
  <si>
    <t>VT</t>
  </si>
  <si>
    <t>5/15/1963</t>
  </si>
  <si>
    <t>CA</t>
  </si>
  <si>
    <t>WA</t>
  </si>
  <si>
    <t>5/14/1987</t>
  </si>
  <si>
    <t>NH</t>
  </si>
  <si>
    <t>9/14/1988</t>
  </si>
  <si>
    <t>8/28/1963</t>
  </si>
  <si>
    <t>NY</t>
  </si>
  <si>
    <t>2/24/1969</t>
  </si>
  <si>
    <t>OH</t>
  </si>
  <si>
    <t>IN</t>
  </si>
  <si>
    <t>9/22/1989</t>
  </si>
  <si>
    <t>ID</t>
  </si>
  <si>
    <t>TN</t>
  </si>
  <si>
    <t>NV</t>
  </si>
  <si>
    <t>CO</t>
  </si>
  <si>
    <t>11/27/1979</t>
  </si>
  <si>
    <t>UT</t>
  </si>
  <si>
    <t>12/27/1988</t>
  </si>
  <si>
    <t>AL</t>
  </si>
  <si>
    <t>GA</t>
  </si>
  <si>
    <t>3/31/1989</t>
  </si>
  <si>
    <t>FL</t>
  </si>
  <si>
    <t>NC</t>
  </si>
  <si>
    <t>5/19/1982</t>
  </si>
  <si>
    <t>KY</t>
  </si>
  <si>
    <t>8/29/1988</t>
  </si>
  <si>
    <t>ND</t>
  </si>
  <si>
    <t>1/15/1968</t>
  </si>
  <si>
    <t>MT</t>
  </si>
  <si>
    <t>OR</t>
  </si>
  <si>
    <t>AZ</t>
  </si>
  <si>
    <t>5/23/1991</t>
  </si>
  <si>
    <t>ME</t>
  </si>
  <si>
    <t>RI</t>
  </si>
  <si>
    <t>3/17/1966</t>
  </si>
  <si>
    <t>Director of Sales</t>
  </si>
  <si>
    <t>4/19/1990</t>
  </si>
  <si>
    <t>Sales Manager</t>
  </si>
  <si>
    <t>Debra Houlihan</t>
  </si>
  <si>
    <t>PA</t>
  </si>
  <si>
    <t>8/16/1984</t>
  </si>
  <si>
    <t>5/24/1979</t>
  </si>
  <si>
    <t>Software Engineering</t>
  </si>
  <si>
    <t>Software Engineer</t>
  </si>
  <si>
    <t>Alex Sweetwater</t>
  </si>
  <si>
    <t>5/15/1987</t>
  </si>
  <si>
    <t>2/20/1979</t>
  </si>
  <si>
    <t>7/24/1986</t>
  </si>
  <si>
    <t>6/14/1983</t>
  </si>
  <si>
    <t>11/22/1966</t>
  </si>
  <si>
    <t>Software Engineering Manager</t>
  </si>
  <si>
    <t>TRADUTOR</t>
  </si>
  <si>
    <t>Core Dataset</t>
  </si>
  <si>
    <t>conjunto de dados principal</t>
  </si>
  <si>
    <t>idade</t>
  </si>
  <si>
    <t>sexo</t>
  </si>
  <si>
    <t>nome do funcionário</t>
  </si>
  <si>
    <t>número de funcionário</t>
  </si>
  <si>
    <t>estado</t>
  </si>
  <si>
    <t>Brown  Mia</t>
  </si>
  <si>
    <t xml:space="preserve">LaRotonda  William  </t>
  </si>
  <si>
    <t xml:space="preserve">Steans  Tyrone  </t>
  </si>
  <si>
    <t>Howard  Estelle</t>
  </si>
  <si>
    <t xml:space="preserve">Singh  Nan </t>
  </si>
  <si>
    <t>Smith  Leigh Ann</t>
  </si>
  <si>
    <t>LeBlanc  Brandon  R</t>
  </si>
  <si>
    <t>Quinn  Sean</t>
  </si>
  <si>
    <t>Boutwell  Bonalyn</t>
  </si>
  <si>
    <t>Foster-Baker  Amy</t>
  </si>
  <si>
    <t>King  Janet</t>
  </si>
  <si>
    <t>Zamora  Jennifer</t>
  </si>
  <si>
    <t>Becker  Renee</t>
  </si>
  <si>
    <t>Goble  Taisha</t>
  </si>
  <si>
    <t>Hernandez  Daniff</t>
  </si>
  <si>
    <t>Horton  Jayne</t>
  </si>
  <si>
    <t xml:space="preserve">Johnson  Noelle </t>
  </si>
  <si>
    <t>Murray  Thomas</t>
  </si>
  <si>
    <t>Pearson  Randall</t>
  </si>
  <si>
    <t>Petrowsky  Thelma</t>
  </si>
  <si>
    <t xml:space="preserve">Roby  Lori </t>
  </si>
  <si>
    <t>Rogers  Ivan</t>
  </si>
  <si>
    <t>Salter  Jason</t>
  </si>
  <si>
    <t>Simard  Kramer</t>
  </si>
  <si>
    <t>Zhou  Julia</t>
  </si>
  <si>
    <t>Foss  Jason</t>
  </si>
  <si>
    <t>Roup Simon</t>
  </si>
  <si>
    <t>Ruiz  Ricardo</t>
  </si>
  <si>
    <t>Monroe  Peter</t>
  </si>
  <si>
    <t>Dougall  Eric</t>
  </si>
  <si>
    <t>Clayton  Rick</t>
  </si>
  <si>
    <t>Galia  Lisa</t>
  </si>
  <si>
    <t xml:space="preserve">Lindsay  Leonara </t>
  </si>
  <si>
    <t xml:space="preserve">Soto  Julia </t>
  </si>
  <si>
    <t xml:space="preserve">Bacong  Alejandro </t>
  </si>
  <si>
    <t>Cisco  Anthony</t>
  </si>
  <si>
    <t>Dolan  Linda</t>
  </si>
  <si>
    <t>Gonzalez  Maria</t>
  </si>
  <si>
    <t>Merlos  Carlos</t>
  </si>
  <si>
    <t>Morway  Tanya</t>
  </si>
  <si>
    <t xml:space="preserve">Shepard  Anita </t>
  </si>
  <si>
    <t xml:space="preserve">Tredinnick  Neville </t>
  </si>
  <si>
    <t>Turpin  Jumil</t>
  </si>
  <si>
    <t xml:space="preserve">Ait Sidi  Karthikeyan   </t>
  </si>
  <si>
    <t>Carr  Claudia  N</t>
  </si>
  <si>
    <t xml:space="preserve">Favis  Donald  </t>
  </si>
  <si>
    <t>Roehrich  Bianca</t>
  </si>
  <si>
    <t xml:space="preserve">Daniele  Ann  </t>
  </si>
  <si>
    <t>Lajiri   Jyoti</t>
  </si>
  <si>
    <t xml:space="preserve">Semizoglou  Jeremiah  </t>
  </si>
  <si>
    <t>South  Joe</t>
  </si>
  <si>
    <t>Warfield  Sarah</t>
  </si>
  <si>
    <t>Bramante  Elisa</t>
  </si>
  <si>
    <t xml:space="preserve">Albert  Michael  </t>
  </si>
  <si>
    <t>Bozzi  Charles</t>
  </si>
  <si>
    <t>Butler  Webster  L</t>
  </si>
  <si>
    <t xml:space="preserve">Dunn  Amy  </t>
  </si>
  <si>
    <t xml:space="preserve">Gray  Elijiah  </t>
  </si>
  <si>
    <t xml:space="preserve">Hogland  Jonathan </t>
  </si>
  <si>
    <t>Immediato  Walter</t>
  </si>
  <si>
    <t>Liebig  Ketsia</t>
  </si>
  <si>
    <t>Miller  Brannon</t>
  </si>
  <si>
    <t xml:space="preserve">Peterson  Ebonee  </t>
  </si>
  <si>
    <t>Spirea  Kelley</t>
  </si>
  <si>
    <t xml:space="preserve">Stanley  David </t>
  </si>
  <si>
    <t xml:space="preserve">Sullivan  Kissy </t>
  </si>
  <si>
    <t>Wallace  Courtney  E</t>
  </si>
  <si>
    <t>Adinolfi  Wilson  K</t>
  </si>
  <si>
    <t>Alagbe Trina</t>
  </si>
  <si>
    <t xml:space="preserve">Anderson  Carol </t>
  </si>
  <si>
    <t xml:space="preserve">Anderson  Linda  </t>
  </si>
  <si>
    <t>Athwal  Sam</t>
  </si>
  <si>
    <t>Bachiochi  Linda</t>
  </si>
  <si>
    <t xml:space="preserve">Baczenski  Rachael  </t>
  </si>
  <si>
    <t>Barbara  Thomas</t>
  </si>
  <si>
    <t>Barone  Francesco  A</t>
  </si>
  <si>
    <t>Barton  Nader</t>
  </si>
  <si>
    <t xml:space="preserve">Beatrice  Courtney </t>
  </si>
  <si>
    <t>Becker  Scott</t>
  </si>
  <si>
    <t>Bernstein  Sean</t>
  </si>
  <si>
    <t>Biden  Lowan  M</t>
  </si>
  <si>
    <t>Billis  Helen</t>
  </si>
  <si>
    <t>Brill  Donna</t>
  </si>
  <si>
    <t xml:space="preserve">Bugali  Josephine </t>
  </si>
  <si>
    <t xml:space="preserve">Carey  Michael  </t>
  </si>
  <si>
    <t xml:space="preserve">Chace  Beatrice </t>
  </si>
  <si>
    <t>Chan  Lin</t>
  </si>
  <si>
    <t>Chang  Donovan  E</t>
  </si>
  <si>
    <t>Chivukula  Enola</t>
  </si>
  <si>
    <t xml:space="preserve">Cierpiszewski  Caroline  </t>
  </si>
  <si>
    <t>Clukey  Elijian</t>
  </si>
  <si>
    <t>Cockel  James</t>
  </si>
  <si>
    <t>Cole  Spencer</t>
  </si>
  <si>
    <t xml:space="preserve">Cornett  Lisa </t>
  </si>
  <si>
    <t>Crimmings    Jean</t>
  </si>
  <si>
    <t xml:space="preserve">Darson  Jene'ya </t>
  </si>
  <si>
    <t>DeGweck   James</t>
  </si>
  <si>
    <t xml:space="preserve">Desimone  Carl </t>
  </si>
  <si>
    <t xml:space="preserve">Dickinson  Geoff </t>
  </si>
  <si>
    <t xml:space="preserve">DiNocco  Lily </t>
  </si>
  <si>
    <t>Dobrin  Denisa  S</t>
  </si>
  <si>
    <t>Eaton  Marianne</t>
  </si>
  <si>
    <t>Engdahl  Jean</t>
  </si>
  <si>
    <t>England  Rex</t>
  </si>
  <si>
    <t>Estremera  Miguel</t>
  </si>
  <si>
    <t>Evensen  April</t>
  </si>
  <si>
    <t>Ferguson  Susan</t>
  </si>
  <si>
    <t xml:space="preserve">Fernandes  Nilson  </t>
  </si>
  <si>
    <t>Ferreira  Violeta</t>
  </si>
  <si>
    <t>Fidelia   Libby</t>
  </si>
  <si>
    <t>Garcia  Raul</t>
  </si>
  <si>
    <t>Garneau  Hamish</t>
  </si>
  <si>
    <t>Gaul  Barbara</t>
  </si>
  <si>
    <t>Gentry  Mildred</t>
  </si>
  <si>
    <t>Gerke  Melisa</t>
  </si>
  <si>
    <t>Gilles  Alex</t>
  </si>
  <si>
    <t>Girifalco  Evelyn</t>
  </si>
  <si>
    <t xml:space="preserve">Gold  Shenice  </t>
  </si>
  <si>
    <t>Gonzalez  Cayo</t>
  </si>
  <si>
    <t>Gordon  David</t>
  </si>
  <si>
    <t>Goyal  Roxana</t>
  </si>
  <si>
    <t>Gross  Paula</t>
  </si>
  <si>
    <t>Handschiegl  Joanne</t>
  </si>
  <si>
    <t>Harrell  Ludwick</t>
  </si>
  <si>
    <t xml:space="preserve">Harrington  Christie </t>
  </si>
  <si>
    <t>Harrison  Kara</t>
  </si>
  <si>
    <t>Heitzman  Anthony</t>
  </si>
  <si>
    <t xml:space="preserve">Ivey  Rose </t>
  </si>
  <si>
    <t>Jackson  Maryellen</t>
  </si>
  <si>
    <t xml:space="preserve">Jacobi  Hannah  </t>
  </si>
  <si>
    <t xml:space="preserve">Jhaveri  Sneha  </t>
  </si>
  <si>
    <t>Johnson  George</t>
  </si>
  <si>
    <t xml:space="preserve">Jung  Judy  </t>
  </si>
  <si>
    <t xml:space="preserve">Keatts  Kramer </t>
  </si>
  <si>
    <t xml:space="preserve">Kinsella  Kathleen  </t>
  </si>
  <si>
    <t xml:space="preserve">Kirill  Alexandra  </t>
  </si>
  <si>
    <t>Knapp  Bradley  J</t>
  </si>
  <si>
    <t>Kretschmer  John</t>
  </si>
  <si>
    <t>Langton  Enrico</t>
  </si>
  <si>
    <t>Leach  Dallas</t>
  </si>
  <si>
    <t>LeBel  Jonathan  R</t>
  </si>
  <si>
    <t xml:space="preserve">Linares  Marilyn </t>
  </si>
  <si>
    <t>Lydon  Allison</t>
  </si>
  <si>
    <t>Lynch  Lindsay</t>
  </si>
  <si>
    <t>MacLennan  Samuel</t>
  </si>
  <si>
    <t xml:space="preserve">Mahoney  Lauren  </t>
  </si>
  <si>
    <t>Mangal  Debbie</t>
  </si>
  <si>
    <t>Maurice  Shana</t>
  </si>
  <si>
    <t>Mckenna  Sandy</t>
  </si>
  <si>
    <t>Meads  Elizabeth</t>
  </si>
  <si>
    <t>Medeiros  Jennifer</t>
  </si>
  <si>
    <t>Motlagh   Dawn</t>
  </si>
  <si>
    <t>Ndzi  Colombui</t>
  </si>
  <si>
    <t>Ndzi  Horia</t>
  </si>
  <si>
    <t xml:space="preserve">Newman  Richard </t>
  </si>
  <si>
    <t xml:space="preserve">Ngodup  Shari </t>
  </si>
  <si>
    <t>Nguyen  Lei-Ming</t>
  </si>
  <si>
    <t>O'hare  Lynn</t>
  </si>
  <si>
    <t>Osturnka  Adeel</t>
  </si>
  <si>
    <t>Owad  Clinton</t>
  </si>
  <si>
    <t>Panjwani  Nina</t>
  </si>
  <si>
    <t>Pelech  Emil</t>
  </si>
  <si>
    <t>Perry  Shakira</t>
  </si>
  <si>
    <t xml:space="preserve">Peterson  Kayla </t>
  </si>
  <si>
    <t>Pham  Hong</t>
  </si>
  <si>
    <t xml:space="preserve">Pitt  Brad </t>
  </si>
  <si>
    <t>Power  Morissa</t>
  </si>
  <si>
    <t xml:space="preserve">Punjabhi  Louis  </t>
  </si>
  <si>
    <t>Purinton  Janine</t>
  </si>
  <si>
    <t>Rarrick  Quinn</t>
  </si>
  <si>
    <t>Rhoads  Thomas</t>
  </si>
  <si>
    <t xml:space="preserve">Rivera  Haley  </t>
  </si>
  <si>
    <t xml:space="preserve">Robinson  Alain  </t>
  </si>
  <si>
    <t>Robinson  Cherly</t>
  </si>
  <si>
    <t>Robinson  Elias</t>
  </si>
  <si>
    <t xml:space="preserve">Rose  Ashley  </t>
  </si>
  <si>
    <t>Rossetti  Bruno</t>
  </si>
  <si>
    <t>Saar-Beckles  Melinda</t>
  </si>
  <si>
    <t xml:space="preserve">Sadki  Nore  </t>
  </si>
  <si>
    <t>Sander  Kamrin</t>
  </si>
  <si>
    <t>Sewkumar  Nori</t>
  </si>
  <si>
    <t>Shields  Seffi</t>
  </si>
  <si>
    <t>Smith  Sade</t>
  </si>
  <si>
    <t xml:space="preserve">Sparks  Taylor  </t>
  </si>
  <si>
    <t>Squatrito  Kristen</t>
  </si>
  <si>
    <t>Stanford Barbara  M</t>
  </si>
  <si>
    <t>Stoica  Rick</t>
  </si>
  <si>
    <t>Sullivan  Timothy</t>
  </si>
  <si>
    <t>Sutwell  Barbara</t>
  </si>
  <si>
    <t xml:space="preserve">Tavares  Desiree  </t>
  </si>
  <si>
    <t>Theamstern  Sophia</t>
  </si>
  <si>
    <t xml:space="preserve">Tinto  Theresa  </t>
  </si>
  <si>
    <t>Tippett  Jeanette</t>
  </si>
  <si>
    <t>Trang  Mei</t>
  </si>
  <si>
    <t xml:space="preserve">Veera  Abdellah </t>
  </si>
  <si>
    <t>Volk  Colleen</t>
  </si>
  <si>
    <t>Von Massenbach  Anna</t>
  </si>
  <si>
    <t>Wallace  Theresa</t>
  </si>
  <si>
    <t>Whittier  Scott</t>
  </si>
  <si>
    <t>Wilber  Barry</t>
  </si>
  <si>
    <t xml:space="preserve">Williams  Jacquelyn  </t>
  </si>
  <si>
    <t xml:space="preserve">Ybarra  Catherine </t>
  </si>
  <si>
    <t>Zima  Colleen</t>
  </si>
  <si>
    <t>Akinkuolie  Sarah</t>
  </si>
  <si>
    <t xml:space="preserve">Beak  Kimberly  </t>
  </si>
  <si>
    <t>Blount  Dianna</t>
  </si>
  <si>
    <t>Bondwell  Betsy</t>
  </si>
  <si>
    <t xml:space="preserve">Buccheri  Joseph  </t>
  </si>
  <si>
    <t>Burke  Joelle</t>
  </si>
  <si>
    <t xml:space="preserve">Burkett  Benjamin </t>
  </si>
  <si>
    <t>Cloninger  Jennifer</t>
  </si>
  <si>
    <t>Close  Phil</t>
  </si>
  <si>
    <t>Davis  Daniel</t>
  </si>
  <si>
    <t>Demita  Carla</t>
  </si>
  <si>
    <t>Erilus  Angela</t>
  </si>
  <si>
    <t xml:space="preserve">Faller  Megan </t>
  </si>
  <si>
    <t>Fancett  Nicole</t>
  </si>
  <si>
    <t>Fitzpatrick  Michael  J</t>
  </si>
  <si>
    <t>Foreman  Tanya</t>
  </si>
  <si>
    <t>Gonzalez  Juan</t>
  </si>
  <si>
    <t>Good  Susan</t>
  </si>
  <si>
    <t xml:space="preserve">Gosciminski  Phylicia  </t>
  </si>
  <si>
    <t>Hankard  Earnest</t>
  </si>
  <si>
    <t>Hendrickson  Trina</t>
  </si>
  <si>
    <t>Homberger  Adrienne  J</t>
  </si>
  <si>
    <t>Hunts  Julissa</t>
  </si>
  <si>
    <t>Hutter  Rosalie</t>
  </si>
  <si>
    <t>Huynh  Ming</t>
  </si>
  <si>
    <t>Jeannite  Tayana</t>
  </si>
  <si>
    <t>Johnston  Yen</t>
  </si>
  <si>
    <t>Langford  Lindsey</t>
  </si>
  <si>
    <t>Latif  Mohammed</t>
  </si>
  <si>
    <t>Linden  Mathew</t>
  </si>
  <si>
    <t>Lundy  Susan</t>
  </si>
  <si>
    <t>Lunquist  Lisa</t>
  </si>
  <si>
    <t>Manchester  Robyn</t>
  </si>
  <si>
    <t>Mancuso  Karen</t>
  </si>
  <si>
    <t>McCarthy  Brigit</t>
  </si>
  <si>
    <t>Miller  Ned</t>
  </si>
  <si>
    <t xml:space="preserve">Monkfish  Erasumus  </t>
  </si>
  <si>
    <t>Monterro  Luisa</t>
  </si>
  <si>
    <t>Moran  Patrick</t>
  </si>
  <si>
    <t xml:space="preserve">Moumanil  Maliki </t>
  </si>
  <si>
    <t>Nowlan  Kristie</t>
  </si>
  <si>
    <t xml:space="preserve">Oliver  Brooke </t>
  </si>
  <si>
    <t>Pelletier  Ermine</t>
  </si>
  <si>
    <t>Peters  Lauren</t>
  </si>
  <si>
    <t xml:space="preserve">Petingill  Shana  </t>
  </si>
  <si>
    <t>Roberson  May</t>
  </si>
  <si>
    <t>Robertson  Peter</t>
  </si>
  <si>
    <t>Sahoo  Adil</t>
  </si>
  <si>
    <t>Sloan  Constance</t>
  </si>
  <si>
    <t>Smith  Joe</t>
  </si>
  <si>
    <t xml:space="preserve">Tejeda  Lenora </t>
  </si>
  <si>
    <t>Thibaud  Kenneth</t>
  </si>
  <si>
    <t>Trzeciak  Cybil</t>
  </si>
  <si>
    <t>Walker  Roger</t>
  </si>
  <si>
    <t xml:space="preserve">Winthrop  Jordan  </t>
  </si>
  <si>
    <t>Wolk  Hang  T</t>
  </si>
  <si>
    <t>Woodson  Jason</t>
  </si>
  <si>
    <t>Buck  Edward</t>
  </si>
  <si>
    <t>Bunbury  Jessica</t>
  </si>
  <si>
    <t xml:space="preserve">Carter  Michelle </t>
  </si>
  <si>
    <t>Costa  Latia</t>
  </si>
  <si>
    <t xml:space="preserve">Dietrich  Jenna  </t>
  </si>
  <si>
    <t>Digitale  Alfred</t>
  </si>
  <si>
    <t xml:space="preserve">Fraval  Maruk </t>
  </si>
  <si>
    <t>Friedman  Gerry</t>
  </si>
  <si>
    <t xml:space="preserve">Gill  Whitney  </t>
  </si>
  <si>
    <t>Givens  Myriam</t>
  </si>
  <si>
    <t>Gonzales  Ricardo</t>
  </si>
  <si>
    <t>Guilianno  Mike</t>
  </si>
  <si>
    <t>Khemmich  Bartholemew</t>
  </si>
  <si>
    <t>Leruth  Giovanni</t>
  </si>
  <si>
    <t>Martins  Joseph</t>
  </si>
  <si>
    <t>McKinzie  Jac</t>
  </si>
  <si>
    <t>Mullaney  Howard</t>
  </si>
  <si>
    <t>Nguyen  Dheepa</t>
  </si>
  <si>
    <t>Onque  Jasmine</t>
  </si>
  <si>
    <t>Ozark  Travis</t>
  </si>
  <si>
    <t>Potts  Xana</t>
  </si>
  <si>
    <t>Riordan  Michael</t>
  </si>
  <si>
    <t>Strong  Caitrin</t>
  </si>
  <si>
    <t xml:space="preserve">Terry  Sharlene </t>
  </si>
  <si>
    <t>Valentin Jackie</t>
  </si>
  <si>
    <t>Villanueva  Noah</t>
  </si>
  <si>
    <t>Houlihan  Debra</t>
  </si>
  <si>
    <t>Daneault  Lynn</t>
  </si>
  <si>
    <t xml:space="preserve">Kampew  Donysha    </t>
  </si>
  <si>
    <t>Smith  John</t>
  </si>
  <si>
    <t>Andreola  Colby</t>
  </si>
  <si>
    <t>Carabbio  Judith</t>
  </si>
  <si>
    <t>Del Bosque  Keyla</t>
  </si>
  <si>
    <t>Exantus  Susan</t>
  </si>
  <si>
    <t>Martin  Sandra</t>
  </si>
  <si>
    <t>Patronick  Luke</t>
  </si>
  <si>
    <t>Saada  Adell</t>
  </si>
  <si>
    <t>Szabo  Andrew</t>
  </si>
  <si>
    <t>True  Edward</t>
  </si>
  <si>
    <t>Sweetwater  Alex</t>
  </si>
  <si>
    <t xml:space="preserve">descrição do estado conjugal </t>
  </si>
  <si>
    <t>descrição de cidadão</t>
  </si>
  <si>
    <t>hispânico/latino</t>
  </si>
  <si>
    <t>descrição de raça</t>
  </si>
  <si>
    <t>data de contratação</t>
  </si>
  <si>
    <t>data de rescisão</t>
  </si>
  <si>
    <t>motivo de rescisão</t>
  </si>
  <si>
    <t>situação do funcionário</t>
  </si>
  <si>
    <t>departamento</t>
  </si>
  <si>
    <t>Função</t>
  </si>
  <si>
    <t>Taxa de pagamento</t>
  </si>
  <si>
    <t>nome do gerente</t>
  </si>
  <si>
    <t>fonte de emprego</t>
  </si>
  <si>
    <t>pontuação de desempenho</t>
  </si>
  <si>
    <t>Champaigne  Brian</t>
  </si>
  <si>
    <t>Le  Binh</t>
  </si>
  <si>
    <t>Rachael  Maggie</t>
  </si>
  <si>
    <t>Roper  Katie</t>
  </si>
  <si>
    <t>Navathe  Kurt</t>
  </si>
  <si>
    <t>Wang  Charlie</t>
  </si>
  <si>
    <t>Smith  Jason</t>
  </si>
  <si>
    <t>Westinghouse  Matthew</t>
  </si>
  <si>
    <t>Hubert  Robert</t>
  </si>
  <si>
    <t>Indeed</t>
  </si>
  <si>
    <t>Brian Champaigne</t>
  </si>
  <si>
    <t>BI Director</t>
  </si>
  <si>
    <t>Senior BI Developer</t>
  </si>
  <si>
    <t>BI Developer</t>
  </si>
  <si>
    <t>Data Architect</t>
  </si>
  <si>
    <t xml:space="preserve">Jeremy Prater </t>
  </si>
  <si>
    <t>11/21/1972</t>
  </si>
  <si>
    <t>4/25/1970</t>
  </si>
  <si>
    <t>10/24/1987</t>
  </si>
  <si>
    <t>6/30/1989</t>
  </si>
  <si>
    <t>11/24/1987</t>
  </si>
  <si>
    <t>Widowed</t>
  </si>
  <si>
    <t>MarriedID</t>
  </si>
  <si>
    <t>MaritalStatusID</t>
  </si>
  <si>
    <t>GenderID</t>
  </si>
  <si>
    <t>EmpStatus_ID</t>
  </si>
  <si>
    <t>DeptID</t>
  </si>
  <si>
    <t>Perf_ScoreID</t>
  </si>
  <si>
    <t>Abutments/Hour Wk 1</t>
  </si>
  <si>
    <t>Abutments/Hour Wk 2</t>
  </si>
  <si>
    <t>Daily Error Rate</t>
  </si>
  <si>
    <t>90-day Complaints</t>
  </si>
  <si>
    <t/>
  </si>
  <si>
    <t>limites/horas trabalho 1</t>
  </si>
  <si>
    <t>limites/horas trabalho 2</t>
  </si>
  <si>
    <t>taxa de erro diária</t>
  </si>
  <si>
    <t>reclamações de 90 dias</t>
  </si>
  <si>
    <t>Salary Max</t>
  </si>
  <si>
    <t xml:space="preserve"> Hourly </t>
  </si>
  <si>
    <t>hora em hora</t>
  </si>
  <si>
    <t xml:space="preserve"> Employee Number</t>
  </si>
  <si>
    <t>Hourly Max</t>
  </si>
  <si>
    <t>Monster,com</t>
  </si>
  <si>
    <t>Total Geral</t>
  </si>
  <si>
    <t>23-27</t>
  </si>
  <si>
    <t>28-32</t>
  </si>
  <si>
    <t>33-37</t>
  </si>
  <si>
    <t>38-42</t>
  </si>
  <si>
    <t>43-47</t>
  </si>
  <si>
    <t>48-52</t>
  </si>
  <si>
    <t>53-57</t>
  </si>
  <si>
    <t>Employee Description</t>
  </si>
  <si>
    <t xml:space="preserve"> Salary Max</t>
  </si>
  <si>
    <t>Employeed Age</t>
  </si>
  <si>
    <t>Num</t>
  </si>
  <si>
    <t>Employeed Sex</t>
  </si>
  <si>
    <t>state</t>
  </si>
  <si>
    <t>Month of Hire</t>
  </si>
  <si>
    <t>Year of Hire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</si>
  <si>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</si>
  <si>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</si>
  <si>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</si>
  <si>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</si>
  <si>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</si>
  <si>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</si>
  <si>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</si>
  <si>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</si>
  <si>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</si>
  <si>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</si>
  <si>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</si>
  <si>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</si>
  <si>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10-02-2005</t>
  </si>
  <si>
    <t>Employeed Month of Hire</t>
  </si>
  <si>
    <t>Ranking 8</t>
  </si>
  <si>
    <t>63-67</t>
  </si>
  <si>
    <t>Soma de Pay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</si>
</sst>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[$$-409]#,##0.00"/>
    <numFmt numFmtId="165" formatCode="[$$-540A]#,##0.00"/>
  </numFmts>
  <fonts count="25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9"/>
      <color rgb="FF006100"/>
      <name val="Calibri"/>
      <family val="2"/>
    </font>
    <font>
      <sz val="9"/>
      <color rgb="FF9C0006"/>
      <name val="Calibri"/>
      <family val="2"/>
    </font>
    <font>
      <sz val="9"/>
      <color rgb="FF9C6500"/>
      <name val="Calibri"/>
      <family val="2"/>
    </font>
    <font>
      <sz val="9"/>
      <color rgb="FF3F3F76"/>
      <name val="Calibri"/>
      <family val="2"/>
    </font>
    <font>
      <b/>
      <sz val="9"/>
      <color rgb="FF3F3F3F"/>
      <name val="Calibri"/>
      <family val="2"/>
    </font>
    <font>
      <b/>
      <sz val="9"/>
      <color rgb="FFFA7D00"/>
      <name val="Calibri"/>
      <family val="2"/>
    </font>
    <font>
      <sz val="9"/>
      <color rgb="FFFA7D00"/>
      <name val="Calibri"/>
      <family val="2"/>
    </font>
    <font>
      <b/>
      <sz val="9"/>
      <color theme="0"/>
      <name val="Calibri"/>
      <family val="2"/>
    </font>
    <font>
      <sz val="9"/>
      <color rgb="FFFF0000"/>
      <name val="Calibri"/>
      <family val="2"/>
    </font>
    <font>
      <i/>
      <sz val="9"/>
      <color rgb="FF7F7F7F"/>
      <name val="Calibri"/>
      <family val="2"/>
    </font>
    <font>
      <b/>
      <sz val="9"/>
      <color theme="1"/>
      <name val="Calibri"/>
      <family val="2"/>
    </font>
    <font>
      <sz val="9"/>
      <color theme="0"/>
      <name val="Calibri"/>
      <family val="2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sz val="9"/>
      <color theme="1"/>
      <name val="Segoe UI"/>
    </font>
    <font>
      <b/>
      <sz val="10"/>
      <color theme="0"/>
      <name val="Segoe UI"/>
      <family val="2"/>
    </font>
    <font>
      <sz val="10"/>
      <color theme="1"/>
      <name val="Segoe U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6B757F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ashDot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6">
    <xf numFmtId="0" fontId="0" fillId="0" borderId="0" xfId="0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4" fontId="18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left" vertical="center"/>
    </xf>
    <xf numFmtId="14" fontId="19" fillId="0" borderId="0" xfId="0" applyNumberFormat="1" applyFont="1" applyAlignment="1">
      <alignment horizontal="left" vertical="center"/>
    </xf>
    <xf numFmtId="164" fontId="20" fillId="0" borderId="0" xfId="0" applyNumberFormat="1" applyFont="1" applyAlignment="1">
      <alignment horizontal="left" vertical="center"/>
    </xf>
    <xf numFmtId="164" fontId="18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33" borderId="0" xfId="0" applyFont="1" applyFill="1"/>
    <xf numFmtId="0" fontId="22" fillId="0" borderId="0" xfId="0" applyFont="1"/>
    <xf numFmtId="165" fontId="19" fillId="0" borderId="0" xfId="0" applyNumberFormat="1" applyFont="1" applyAlignment="1">
      <alignment horizontal="left" vertical="center"/>
    </xf>
    <xf numFmtId="165" fontId="18" fillId="0" borderId="0" xfId="0" applyNumberFormat="1" applyFont="1" applyAlignment="1">
      <alignment horizontal="left" vertical="center"/>
    </xf>
    <xf numFmtId="165" fontId="18" fillId="0" borderId="0" xfId="0" applyNumberFormat="1" applyFont="1" applyAlignment="1">
      <alignment vertical="center"/>
    </xf>
    <xf numFmtId="0" fontId="23" fillId="0" borderId="0" xfId="0" applyNumberFormat="1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164" fontId="2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3" fillId="0" borderId="0" xfId="0" pivotButton="1" applyFont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NumberFormat="1" applyFont="1" applyAlignment="1">
      <alignment vertical="center"/>
    </xf>
    <xf numFmtId="164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10" xfId="0" applyFont="1" applyBorder="1" applyAlignment="1">
      <alignment vertical="center"/>
    </xf>
    <xf numFmtId="0" fontId="23" fillId="0" borderId="10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1" fontId="19" fillId="0" borderId="0" xfId="0" applyNumberFormat="1" applyFont="1" applyAlignment="1">
      <alignment horizontal="left" vertical="center"/>
    </xf>
    <xf numFmtId="1" fontId="18" fillId="0" borderId="0" xfId="0" applyNumberFormat="1" applyFont="1" applyAlignment="1">
      <alignment horizontal="left" vertical="center"/>
    </xf>
    <xf numFmtId="14" fontId="18" fillId="0" borderId="0" xfId="0" quotePrefix="1" applyNumberFormat="1" applyFont="1" applyAlignment="1">
      <alignment horizontal="left" vertical="center"/>
    </xf>
    <xf numFmtId="0" fontId="18" fillId="0" borderId="0" xfId="0" applyFont="1"/>
    <xf numFmtId="43" fontId="23" fillId="0" borderId="0" xfId="0" applyNumberFormat="1" applyFont="1" applyAlignment="1">
      <alignment vertical="center"/>
    </xf>
    <xf numFmtId="0" fontId="24" fillId="34" borderId="11" xfId="0" applyFont="1" applyFill="1" applyBorder="1" applyAlignment="1">
      <alignment vertical="center"/>
    </xf>
    <xf numFmtId="0" fontId="18" fillId="35" borderId="0" xfId="0" applyFont="1" applyFill="1"/>
    <xf numFmtId="43" fontId="22" fillId="0" borderId="0" xfId="0" applyNumberFormat="1" applyFont="1" applyAlignment="1">
      <alignment vertical="center"/>
    </xf>
  </cellXfs>
  <cellStyles count="42">
    <cellStyle name="20% - Cor1" xfId="19" builtinId="30" customBuiltin="1"/>
    <cellStyle name="20% - Cor2" xfId="23" builtinId="34" customBuiltin="1"/>
    <cellStyle name="20% - Cor3" xfId="27" builtinId="38" customBuiltin="1"/>
    <cellStyle name="20% - Cor4" xfId="31" builtinId="42" customBuiltin="1"/>
    <cellStyle name="20% - Cor5" xfId="35" builtinId="46" customBuiltin="1"/>
    <cellStyle name="20% - Cor6" xfId="39" builtinId="50" customBuiltin="1"/>
    <cellStyle name="40% - Cor1" xfId="20" builtinId="31" customBuiltin="1"/>
    <cellStyle name="40% - Cor2" xfId="24" builtinId="35" customBuiltin="1"/>
    <cellStyle name="40% - Cor3" xfId="28" builtinId="39" customBuiltin="1"/>
    <cellStyle name="40% - Cor4" xfId="32" builtinId="43" customBuiltin="1"/>
    <cellStyle name="40% - Cor5" xfId="36" builtinId="47" customBuiltin="1"/>
    <cellStyle name="40% - Cor6" xfId="40" builtinId="51" customBuiltin="1"/>
    <cellStyle name="60% - Cor1" xfId="21" builtinId="32" customBuiltin="1"/>
    <cellStyle name="60% - Cor2" xfId="25" builtinId="36" customBuiltin="1"/>
    <cellStyle name="60% - Cor3" xfId="29" builtinId="40" customBuiltin="1"/>
    <cellStyle name="60% - Cor4" xfId="33" builtinId="44" customBuiltin="1"/>
    <cellStyle name="60% - Cor5" xfId="37" builtinId="48" customBuiltin="1"/>
    <cellStyle name="60% - Cor6" xfId="41" builtinId="52" customBuiltin="1"/>
    <cellStyle name="Cabeçalho 1" xfId="2" builtinId="16" customBuiltin="1"/>
    <cellStyle name="Cabeçalho 2" xfId="3" builtinId="17" customBuiltin="1"/>
    <cellStyle name="Cabeçalho 3" xfId="4" builtinId="18" customBuiltin="1"/>
    <cellStyle name="Cabeçalho 4" xfId="5" builtinId="19" customBuiltin="1"/>
    <cellStyle name="Cálculo" xfId="11" builtinId="22" customBuiltin="1"/>
    <cellStyle name="Célula Ligada" xfId="12" builtinId="24" customBuiltin="1"/>
    <cellStyle name="Cor1" xfId="18" builtinId="29" customBuiltin="1"/>
    <cellStyle name="Cor2" xfId="22" builtinId="33" customBuiltin="1"/>
    <cellStyle name="Cor3" xfId="26" builtinId="37" customBuiltin="1"/>
    <cellStyle name="Cor4" xfId="30" builtinId="41" customBuiltin="1"/>
    <cellStyle name="Cor5" xfId="34" builtinId="45" customBuiltin="1"/>
    <cellStyle name="Cor6" xfId="38" builtinId="49" customBuiltin="1"/>
    <cellStyle name="Correcto" xfId="6" builtinId="26" customBuiltin="1"/>
    <cellStyle name="Entrada" xfId="9" builtinId="20" customBuiltin="1"/>
    <cellStyle name="Incorrecto" xfId="7" builtinId="27" customBuiltin="1"/>
    <cellStyle name="Neutro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otal" xfId="17" builtinId="25" customBuiltin="1"/>
    <cellStyle name="Verificar Célula" xfId="13" builtinId="23" customBuiltin="1"/>
  </cellStyles>
  <dxfs count="62">
    <dxf>
      <alignment vertical="center" readingOrder="0"/>
    </dxf>
    <dxf>
      <font>
        <sz val="10"/>
      </font>
    </dxf>
    <dxf>
      <alignment vertical="center" readingOrder="0"/>
    </dxf>
    <dxf>
      <font>
        <sz val="10"/>
      </font>
    </dxf>
    <dxf>
      <alignment horizontal="center" readingOrder="0"/>
    </dxf>
    <dxf>
      <alignment vertical="center" readingOrder="0"/>
    </dxf>
    <dxf>
      <font>
        <sz val="10"/>
      </font>
    </dxf>
    <dxf>
      <alignment horizontal="center" readingOrder="0"/>
    </dxf>
    <dxf>
      <alignment vertical="center" readingOrder="0"/>
    </dxf>
    <dxf>
      <numFmt numFmtId="164" formatCode="[$$-409]#,##0.00"/>
    </dxf>
    <dxf>
      <font>
        <sz val="10"/>
      </font>
    </dxf>
    <dxf>
      <alignment horizontal="center" readingOrder="0"/>
    </dxf>
    <dxf>
      <alignment vertical="center" readingOrder="0"/>
    </dxf>
    <dxf>
      <font>
        <sz val="10"/>
      </font>
    </dxf>
    <dxf>
      <alignment vertical="center" readingOrder="0"/>
    </dxf>
    <dxf>
      <font>
        <sz val="10"/>
      </font>
    </dxf>
    <dxf>
      <alignment vertical="center" readingOrder="0"/>
    </dxf>
    <dxf>
      <font>
        <sz val="10"/>
      </font>
    </dxf>
    <dxf>
      <numFmt numFmtId="35" formatCode="_-* #,##0.00\ _€_-;\-* #,##0.00\ _€_-;_-* &quot;-&quot;??\ _€_-;_-@_-"/>
    </dxf>
    <dxf>
      <alignment vertical="center" readingOrder="0"/>
    </dxf>
    <dxf>
      <font>
        <sz val="10"/>
      </font>
    </dxf>
    <dxf>
      <alignment vertical="center" readingOrder="0"/>
    </dxf>
    <dxf>
      <font>
        <sz val="10"/>
      </font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numFmt numFmtId="165" formatCode="[$$-540A]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numFmt numFmtId="165" formatCode="[$$-540A]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numFmt numFmtId="0" formatCode="General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numFmt numFmtId="0" formatCode="General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numFmt numFmtId="0" formatCode="General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numFmt numFmtId="0" formatCode="General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numFmt numFmtId="164" formatCode="[$$-409]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Segoe UI"/>
        <scheme val="none"/>
      </font>
      <numFmt numFmtId="1" formatCode="0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Segoe UI"/>
        <scheme val="none"/>
      </font>
      <numFmt numFmtId="1" formatCode="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numFmt numFmtId="19" formatCode="dd/mm/yyyy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theme="1"/>
        <name val="Segoe UI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b val="0"/>
        <i val="0"/>
        <sz val="10"/>
        <color rgb="FF2B3942"/>
        <name val="Segoe UI"/>
        <scheme val="none"/>
      </font>
      <border>
        <bottom style="thin">
          <color rgb="FF3E5865"/>
        </bottom>
        <vertical/>
        <horizontal/>
      </border>
    </dxf>
    <dxf>
      <font>
        <b val="0"/>
        <i val="0"/>
        <sz val="10"/>
        <color rgb="FF2B3942"/>
        <name val="Segoe UI"/>
        <scheme val="none"/>
      </font>
      <fill>
        <patternFill patternType="solid">
          <bgColor theme="0" tint="-4.9989318521683403E-2"/>
        </patternFill>
      </fill>
      <border>
        <left/>
        <right/>
        <top/>
        <bottom/>
        <vertical/>
        <horizontal/>
      </border>
    </dxf>
  </dxfs>
  <tableStyles count="1" defaultTableStyle="TableStyleMedium2" defaultPivotStyle="PivotStyleLight16">
    <tableStyle name="Seg_Core dataset" pivot="0" table="0" count="10">
      <tableStyleElement type="wholeTable" dxfId="61"/>
      <tableStyleElement type="headerRow" dxfId="60"/>
    </tableStyle>
  </tableStyles>
  <colors>
    <mruColors>
      <color rgb="FF2B3942"/>
      <color rgb="FF2B2F42"/>
      <color rgb="FF3E5865"/>
      <color rgb="FFBDD3DE"/>
      <color rgb="FFFF8E01"/>
      <color rgb="FF000000"/>
      <color rgb="FFF7F7F7"/>
      <color rgb="FF6B757F"/>
      <color rgb="FFE98806"/>
    </mruColors>
  </color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theme="4" tint="0.79998168889431442"/>
              <bgColor theme="4" tint="0.79998168889431442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b val="0"/>
            <i val="0"/>
            <sz val="10"/>
            <color theme="0"/>
            <name val="Segoe UI"/>
            <scheme val="none"/>
          </font>
          <fill>
            <patternFill patternType="solid">
              <fgColor theme="4" tint="0.59999389629810485"/>
              <bgColor rgb="FF2B394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Seg_Core dataset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microsoft.com/office/2007/relationships/slicerCache" Target="slicerCaches/slicerCache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pivotSource>
    <c:name>[dashboard_database_core_dataset.xlsx]AUXILIAR!Tabela dinâmica5</c:name>
    <c:fmtId val="2"/>
  </c:pivotSource>
  <c:chart>
    <c:title>
      <c:tx>
        <c:rich>
          <a:bodyPr/>
          <a:lstStyle/>
          <a:p>
            <a:pPr>
              <a:defRPr b="1"/>
            </a:pPr>
            <a:r>
              <a:rPr lang="en-US" b="1"/>
              <a:t>Employeed Sex</a:t>
            </a:r>
          </a:p>
        </c:rich>
      </c:tx>
      <c:layout/>
      <c:overlay val="0"/>
    </c:title>
    <c:autoTitleDeleted val="0"/>
    <c:pivotFmts>
      <c:pivotFmt>
        <c:idx val="0"/>
      </c:pivotFmt>
      <c:pivotFmt>
        <c:idx val="1"/>
      </c:pivotFmt>
      <c:pivotFmt>
        <c:idx val="2"/>
        <c:spPr>
          <a:solidFill>
            <a:srgbClr val="3E5865"/>
          </a:solidFill>
        </c:spPr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>
                  <a:solidFill>
                    <a:schemeClr val="bg1">
                      <a:lumMod val="95000"/>
                    </a:schemeClr>
                  </a:solidFill>
                </a:defRPr>
              </a:pPr>
              <a:endParaRPr lang="pt-PT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spPr>
          <a:solidFill>
            <a:srgbClr val="3E5865">
              <a:alpha val="61176"/>
            </a:srgbClr>
          </a:solidFill>
        </c:spPr>
      </c:pivotFmt>
    </c:pivotFmts>
    <c:plotArea>
      <c:layout>
        <c:manualLayout>
          <c:layoutTarget val="inner"/>
          <c:xMode val="edge"/>
          <c:yMode val="edge"/>
          <c:x val="0.21757054663908751"/>
          <c:y val="0.16139872085895471"/>
          <c:w val="0.52044436164185659"/>
          <c:h val="0.80728604420527605"/>
        </c:manualLayout>
      </c:layout>
      <c:pieChart>
        <c:varyColors val="1"/>
        <c:ser>
          <c:idx val="0"/>
          <c:order val="0"/>
          <c:tx>
            <c:strRef>
              <c:f>AUXILIAR!$C$13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E5865"/>
            </a:solidFill>
          </c:spPr>
          <c:explosion val="1"/>
          <c:dPt>
            <c:idx val="0"/>
            <c:bubble3D val="0"/>
            <c:spPr>
              <a:solidFill>
                <a:srgbClr val="3E5865">
                  <a:alpha val="61176"/>
                </a:srgbClr>
              </a:solidFill>
            </c:spPr>
          </c:dPt>
          <c:dLbls>
            <c:spPr/>
            <c:txPr>
              <a:bodyPr/>
              <a:lstStyle/>
              <a:p>
                <a:pPr>
                  <a:defRPr>
                    <a:solidFill>
                      <a:schemeClr val="bg1">
                        <a:lumMod val="95000"/>
                      </a:schemeClr>
                    </a:solidFill>
                  </a:defRPr>
                </a:pPr>
                <a:endParaRPr lang="pt-P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AUXILIAR!$B$14:$B$16</c:f>
              <c:strCache>
                <c:ptCount val="2"/>
                <c:pt idx="0">
                  <c:v>Female</c:v>
                </c:pt>
                <c:pt idx="1">
                  <c:v>Male</c:v>
                </c:pt>
              </c:strCache>
            </c:strRef>
          </c:cat>
          <c:val>
            <c:numRef>
              <c:f>AUXILIAR!$C$14:$C$16</c:f>
              <c:numCache>
                <c:formatCode>General</c:formatCode>
                <c:ptCount val="2"/>
                <c:pt idx="0">
                  <c:v>29</c:v>
                </c:pt>
                <c:pt idx="1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>
        <c:manualLayout>
          <c:xMode val="edge"/>
          <c:yMode val="edge"/>
          <c:x val="0.78251815527986246"/>
          <c:y val="0.42042700172159819"/>
          <c:w val="0.21423707129790301"/>
          <c:h val="0.30399893084363244"/>
        </c:manualLayout>
      </c:layout>
      <c:overlay val="0"/>
    </c:legend>
    <c:plotVisOnly val="1"/>
    <c:dispBlanksAs val="gap"/>
    <c:showDLblsOverMax val="0"/>
  </c:chart>
  <c:spPr>
    <a:noFill/>
    <a:ln>
      <a:solidFill>
        <a:sysClr val="window" lastClr="FFFFFF">
          <a:lumMod val="85000"/>
        </a:sysClr>
      </a:solidFill>
    </a:ln>
  </c:spPr>
  <c:txPr>
    <a:bodyPr/>
    <a:lstStyle/>
    <a:p>
      <a:pPr>
        <a:defRPr sz="800" b="0">
          <a:latin typeface="Segoe UI" panose="020B0502040204020203" pitchFamily="34" charset="0"/>
          <a:cs typeface="Segoe UI" panose="020B0502040204020203" pitchFamily="34" charset="0"/>
        </a:defRPr>
      </a:pPr>
      <a:endParaRPr lang="pt-P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[dashboard_database_core_dataset.xlsx]AUXILIAR!Tabela dinâmica2</c:name>
    <c:fmtId val="2"/>
  </c:pivotSource>
  <c:chart>
    <c:title>
      <c:tx>
        <c:rich>
          <a:bodyPr/>
          <a:lstStyle/>
          <a:p>
            <a:pPr>
              <a:defRPr b="1"/>
            </a:pPr>
            <a:r>
              <a:rPr lang="en-US" b="1"/>
              <a:t>Employeed Age</a:t>
            </a:r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spPr>
          <a:solidFill>
            <a:srgbClr val="3E5865"/>
          </a:solidFill>
        </c:spPr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>
                  <a:solidFill>
                    <a:schemeClr val="bg1">
                      <a:lumMod val="95000"/>
                    </a:schemeClr>
                  </a:solidFill>
                </a:defRPr>
              </a:pPr>
              <a:endParaRPr lang="pt-PT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0.14579121927940825"/>
          <c:y val="0.15015672404338168"/>
          <c:w val="0.85156382724886659"/>
          <c:h val="0.8119415041562941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AUXILIAR!$G$13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E5865"/>
            </a:solidFill>
          </c:spPr>
          <c:invertIfNegative val="0"/>
          <c:dLbls>
            <c:spPr/>
            <c:txPr>
              <a:bodyPr/>
              <a:lstStyle/>
              <a:p>
                <a:pPr>
                  <a:defRPr>
                    <a:solidFill>
                      <a:schemeClr val="bg1">
                        <a:lumMod val="95000"/>
                      </a:schemeClr>
                    </a:solidFill>
                  </a:defRPr>
                </a:pPr>
                <a:endParaRPr lang="pt-P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AUXILIAR!$F$14:$F$22</c:f>
              <c:strCache>
                <c:ptCount val="8"/>
                <c:pt idx="0">
                  <c:v>23-27</c:v>
                </c:pt>
                <c:pt idx="1">
                  <c:v>28-32</c:v>
                </c:pt>
                <c:pt idx="2">
                  <c:v>33-37</c:v>
                </c:pt>
                <c:pt idx="3">
                  <c:v>38-42</c:v>
                </c:pt>
                <c:pt idx="4">
                  <c:v>43-47</c:v>
                </c:pt>
                <c:pt idx="5">
                  <c:v>48-52</c:v>
                </c:pt>
                <c:pt idx="6">
                  <c:v>53-57</c:v>
                </c:pt>
                <c:pt idx="7">
                  <c:v>63-67</c:v>
                </c:pt>
              </c:strCache>
            </c:strRef>
          </c:cat>
          <c:val>
            <c:numRef>
              <c:f>AUXILIAR!$G$14:$G$22</c:f>
              <c:numCache>
                <c:formatCode>General</c:formatCode>
                <c:ptCount val="8"/>
                <c:pt idx="0">
                  <c:v>1</c:v>
                </c:pt>
                <c:pt idx="1">
                  <c:v>12</c:v>
                </c:pt>
                <c:pt idx="2">
                  <c:v>9</c:v>
                </c:pt>
                <c:pt idx="3">
                  <c:v>11</c:v>
                </c:pt>
                <c:pt idx="4">
                  <c:v>9</c:v>
                </c:pt>
                <c:pt idx="5">
                  <c:v>5</c:v>
                </c:pt>
                <c:pt idx="6">
                  <c:v>1</c:v>
                </c:pt>
                <c:pt idx="7">
                  <c:v>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3"/>
        <c:axId val="375812864"/>
        <c:axId val="375821440"/>
      </c:barChart>
      <c:catAx>
        <c:axId val="375812864"/>
        <c:scaling>
          <c:orientation val="minMax"/>
        </c:scaling>
        <c:delete val="0"/>
        <c:axPos val="l"/>
        <c:majorTickMark val="out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crossAx val="375821440"/>
        <c:crosses val="autoZero"/>
        <c:auto val="1"/>
        <c:lblAlgn val="ctr"/>
        <c:lblOffset val="100"/>
        <c:noMultiLvlLbl val="0"/>
      </c:catAx>
      <c:valAx>
        <c:axId val="375821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7581286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solidFill>
        <a:schemeClr val="bg1">
          <a:lumMod val="85000"/>
        </a:schemeClr>
      </a:solidFill>
    </a:ln>
  </c:spPr>
  <c:txPr>
    <a:bodyPr/>
    <a:lstStyle/>
    <a:p>
      <a:pPr>
        <a:defRPr sz="800" b="0">
          <a:latin typeface="Segoe UI" panose="020B0502040204020203" pitchFamily="34" charset="0"/>
          <a:cs typeface="Segoe UI" panose="020B0502040204020203" pitchFamily="34" charset="0"/>
        </a:defRPr>
      </a:pPr>
      <a:endParaRPr lang="pt-P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[dashboard_database_core_dataset.xlsx]AUXILIAR!Tabela dinâmica6</c:name>
    <c:fmtId val="2"/>
  </c:pivotSource>
  <c:chart>
    <c:title>
      <c:tx>
        <c:rich>
          <a:bodyPr/>
          <a:lstStyle/>
          <a:p>
            <a:pPr>
              <a:defRPr b="1"/>
            </a:pPr>
            <a:r>
              <a:rPr lang="en-US" b="1"/>
              <a:t>Employeed state</a:t>
            </a:r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spPr>
          <a:solidFill>
            <a:srgbClr val="3E5865"/>
          </a:solidFill>
        </c:spPr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pt-PT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AUXILIAR!$K$13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E5865"/>
            </a:solidFill>
          </c:spPr>
          <c:invertIfNegative val="0"/>
          <c:dLbls>
            <c:spPr/>
            <c:txPr>
              <a:bodyPr/>
              <a:lstStyle/>
              <a:p>
                <a:pPr>
                  <a:defRPr/>
                </a:pPr>
                <a:endParaRPr lang="pt-P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AUXILIAR!$J$14:$J$19</c:f>
              <c:strCache>
                <c:ptCount val="5"/>
                <c:pt idx="0">
                  <c:v>Divorced</c:v>
                </c:pt>
                <c:pt idx="1">
                  <c:v>Married</c:v>
                </c:pt>
                <c:pt idx="2">
                  <c:v>Separated</c:v>
                </c:pt>
                <c:pt idx="3">
                  <c:v>Single</c:v>
                </c:pt>
                <c:pt idx="4">
                  <c:v>Widowed</c:v>
                </c:pt>
              </c:strCache>
            </c:strRef>
          </c:cat>
          <c:val>
            <c:numRef>
              <c:f>AUXILIAR!$K$14:$K$19</c:f>
              <c:numCache>
                <c:formatCode>General</c:formatCode>
                <c:ptCount val="5"/>
                <c:pt idx="0">
                  <c:v>4</c:v>
                </c:pt>
                <c:pt idx="1">
                  <c:v>20</c:v>
                </c:pt>
                <c:pt idx="2">
                  <c:v>1</c:v>
                </c:pt>
                <c:pt idx="3">
                  <c:v>25</c:v>
                </c:pt>
                <c:pt idx="4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"/>
        <c:axId val="376922880"/>
        <c:axId val="376925568"/>
      </c:barChart>
      <c:catAx>
        <c:axId val="37692288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crossAx val="376925568"/>
        <c:crosses val="autoZero"/>
        <c:auto val="1"/>
        <c:lblAlgn val="ctr"/>
        <c:lblOffset val="100"/>
        <c:noMultiLvlLbl val="0"/>
      </c:catAx>
      <c:valAx>
        <c:axId val="3769255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7692288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solidFill>
        <a:schemeClr val="bg1">
          <a:lumMod val="85000"/>
        </a:schemeClr>
      </a:solidFill>
    </a:ln>
  </c:spPr>
  <c:txPr>
    <a:bodyPr/>
    <a:lstStyle/>
    <a:p>
      <a:pPr>
        <a:defRPr sz="800" b="0">
          <a:latin typeface="Segoe UI" panose="020B0502040204020203" pitchFamily="34" charset="0"/>
          <a:cs typeface="Segoe UI" panose="020B0502040204020203" pitchFamily="34" charset="0"/>
        </a:defRPr>
      </a:pPr>
      <a:endParaRPr lang="pt-P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[dashboard_database_core_dataset.xlsx]AUXILIAR!Tabela dinâmica7</c:name>
    <c:fmtId val="2"/>
  </c:pivotSource>
  <c:chart>
    <c:title>
      <c:tx>
        <c:rich>
          <a:bodyPr/>
          <a:lstStyle/>
          <a:p>
            <a:pPr>
              <a:defRPr b="1"/>
            </a:pPr>
            <a:r>
              <a:rPr lang="en-US" b="1"/>
              <a:t>Employeed Month of Hire</a:t>
            </a:r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spPr>
          <a:ln w="19050" cmpd="sng">
            <a:solidFill>
              <a:srgbClr val="3E5865"/>
            </a:solidFill>
            <a:prstDash val="solid"/>
          </a:ln>
        </c:spPr>
        <c:marker>
          <c:symbol val="circle"/>
          <c:size val="8"/>
          <c:spPr>
            <a:solidFill>
              <a:schemeClr val="bg1">
                <a:lumMod val="95000"/>
              </a:schemeClr>
            </a:solidFill>
            <a:ln>
              <a:solidFill>
                <a:srgbClr val="3E5865"/>
              </a:solidFill>
            </a:ln>
          </c:spPr>
        </c:marker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pt-PT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2.0985687370642089E-2"/>
          <c:y val="0.2076963993677729"/>
          <c:w val="0.95802862525871579"/>
          <c:h val="0.66961576636448727"/>
        </c:manualLayout>
      </c:layout>
      <c:lineChart>
        <c:grouping val="standard"/>
        <c:varyColors val="0"/>
        <c:ser>
          <c:idx val="0"/>
          <c:order val="0"/>
          <c:tx>
            <c:strRef>
              <c:f>AUXILIAR!$O$13</c:f>
              <c:strCache>
                <c:ptCount val="1"/>
                <c:pt idx="0">
                  <c:v>Total</c:v>
                </c:pt>
              </c:strCache>
            </c:strRef>
          </c:tx>
          <c:spPr>
            <a:ln w="19050" cmpd="sng">
              <a:solidFill>
                <a:srgbClr val="3E5865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bg1">
                  <a:lumMod val="95000"/>
                </a:schemeClr>
              </a:solidFill>
              <a:ln>
                <a:solidFill>
                  <a:srgbClr val="3E5865"/>
                </a:solidFill>
              </a:ln>
            </c:spPr>
          </c:marker>
          <c:dLbls>
            <c:spPr/>
            <c:txPr>
              <a:bodyPr/>
              <a:lstStyle/>
              <a:p>
                <a:pPr>
                  <a:defRPr/>
                </a:pPr>
                <a:endParaRPr lang="pt-P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AUXILIAR!$N$14:$N$21</c:f>
              <c:strCache>
                <c:ptCount val="7"/>
                <c:pt idx="0">
                  <c:v>Fev</c:v>
                </c:pt>
                <c:pt idx="1">
                  <c:v>Abr</c:v>
                </c:pt>
                <c:pt idx="2">
                  <c:v>Mai</c:v>
                </c:pt>
                <c:pt idx="3">
                  <c:v>Jun</c:v>
                </c:pt>
                <c:pt idx="4">
                  <c:v>Ago</c:v>
                </c:pt>
                <c:pt idx="5">
                  <c:v>Set</c:v>
                </c:pt>
                <c:pt idx="6">
                  <c:v>Out</c:v>
                </c:pt>
              </c:strCache>
            </c:strRef>
          </c:cat>
          <c:val>
            <c:numRef>
              <c:f>AUXILIAR!$O$14:$O$21</c:f>
              <c:numCache>
                <c:formatCode>General</c:formatCode>
                <c:ptCount val="7"/>
                <c:pt idx="0">
                  <c:v>18</c:v>
                </c:pt>
                <c:pt idx="1">
                  <c:v>2</c:v>
                </c:pt>
                <c:pt idx="2">
                  <c:v>12</c:v>
                </c:pt>
                <c:pt idx="3">
                  <c:v>1</c:v>
                </c:pt>
                <c:pt idx="4">
                  <c:v>5</c:v>
                </c:pt>
                <c:pt idx="5">
                  <c:v>12</c:v>
                </c:pt>
                <c:pt idx="6">
                  <c:v>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77313152"/>
        <c:axId val="377344768"/>
      </c:lineChart>
      <c:catAx>
        <c:axId val="37731315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377344768"/>
        <c:crosses val="autoZero"/>
        <c:auto val="1"/>
        <c:lblAlgn val="ctr"/>
        <c:lblOffset val="100"/>
        <c:noMultiLvlLbl val="0"/>
      </c:catAx>
      <c:valAx>
        <c:axId val="3773447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7731315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solidFill>
        <a:schemeClr val="bg1">
          <a:lumMod val="85000"/>
        </a:schemeClr>
      </a:solidFill>
    </a:ln>
  </c:spPr>
  <c:txPr>
    <a:bodyPr/>
    <a:lstStyle/>
    <a:p>
      <a:pPr>
        <a:defRPr sz="800" b="0">
          <a:latin typeface="Segoe UI" panose="020B0502040204020203" pitchFamily="34" charset="0"/>
          <a:cs typeface="Segoe UI" panose="020B0502040204020203" pitchFamily="34" charset="0"/>
        </a:defRPr>
      </a:pPr>
      <a:endParaRPr lang="pt-P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[dashboard_database_core_dataset.xlsx]AUXILIAR!Tabela dinâmica8</c:name>
    <c:fmtId val="9"/>
  </c:pivotSource>
  <c:chart>
    <c:title>
      <c:tx>
        <c:rich>
          <a:bodyPr/>
          <a:lstStyle/>
          <a:p>
            <a:pPr>
              <a:defRPr b="1"/>
            </a:pPr>
            <a:r>
              <a:rPr lang="en-US" b="1"/>
              <a:t>Employment Status</a:t>
            </a:r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spPr>
          <a:solidFill>
            <a:srgbClr val="3E5865"/>
          </a:solidFill>
        </c:spPr>
      </c:pivotFmt>
      <c:pivotFmt>
        <c:idx val="4"/>
        <c:spPr>
          <a:solidFill>
            <a:srgbClr val="3E5865">
              <a:alpha val="89804"/>
            </a:srgbClr>
          </a:solidFill>
        </c:spPr>
      </c:pivotFmt>
      <c:pivotFmt>
        <c:idx val="5"/>
        <c:spPr>
          <a:solidFill>
            <a:srgbClr val="000000">
              <a:alpha val="80000"/>
            </a:srgbClr>
          </a:solidFill>
        </c:spPr>
      </c:pivotFmt>
      <c:pivotFmt>
        <c:idx val="6"/>
        <c:spPr>
          <a:solidFill>
            <a:srgbClr val="000000">
              <a:alpha val="69804"/>
            </a:srgbClr>
          </a:solidFill>
        </c:spPr>
      </c:pivotFmt>
      <c:pivotFmt>
        <c:idx val="7"/>
        <c:spPr>
          <a:solidFill>
            <a:srgbClr val="000000">
              <a:alpha val="54118"/>
            </a:srgbClr>
          </a:solidFill>
        </c:spPr>
      </c:pivotFmt>
    </c:pivotFmts>
    <c:plotArea>
      <c:layout>
        <c:manualLayout>
          <c:layoutTarget val="inner"/>
          <c:xMode val="edge"/>
          <c:yMode val="edge"/>
          <c:x val="3.5795844796508873E-2"/>
          <c:y val="0.25012933867156367"/>
          <c:w val="0.59603984441703828"/>
          <c:h val="0.66553337319068862"/>
        </c:manualLayout>
      </c:layout>
      <c:doughnutChart>
        <c:varyColors val="1"/>
        <c:ser>
          <c:idx val="0"/>
          <c:order val="0"/>
          <c:tx>
            <c:strRef>
              <c:f>AUXILIAR!$C$31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3E5865"/>
              </a:solidFill>
            </c:spPr>
          </c:dPt>
          <c:dPt>
            <c:idx val="1"/>
            <c:bubble3D val="0"/>
            <c:spPr>
              <a:solidFill>
                <a:srgbClr val="000000">
                  <a:alpha val="69804"/>
                </a:srgbClr>
              </a:solidFill>
            </c:spPr>
          </c:dPt>
          <c:dPt>
            <c:idx val="2"/>
            <c:bubble3D val="0"/>
            <c:spPr>
              <a:solidFill>
                <a:srgbClr val="000000">
                  <a:alpha val="80000"/>
                </a:srgbClr>
              </a:solidFill>
            </c:spPr>
          </c:dPt>
          <c:dPt>
            <c:idx val="3"/>
            <c:bubble3D val="0"/>
            <c:spPr>
              <a:solidFill>
                <a:srgbClr val="3E5865">
                  <a:alpha val="89804"/>
                </a:srgbClr>
              </a:solidFill>
            </c:spPr>
          </c:dPt>
          <c:dPt>
            <c:idx val="4"/>
            <c:bubble3D val="0"/>
          </c:dPt>
          <c:cat>
            <c:strRef>
              <c:f>AUXILIAR!$B$32:$B$36</c:f>
              <c:strCache>
                <c:ptCount val="4"/>
                <c:pt idx="0">
                  <c:v>Active</c:v>
                </c:pt>
                <c:pt idx="1">
                  <c:v>Leave of Absence</c:v>
                </c:pt>
                <c:pt idx="2">
                  <c:v>Terminated for Cause</c:v>
                </c:pt>
                <c:pt idx="3">
                  <c:v>Voluntarily Terminated</c:v>
                </c:pt>
              </c:strCache>
            </c:strRef>
          </c:cat>
          <c:val>
            <c:numRef>
              <c:f>AUXILIAR!$C$32:$C$36</c:f>
              <c:numCache>
                <c:formatCode>General</c:formatCode>
                <c:ptCount val="4"/>
                <c:pt idx="0">
                  <c:v>31</c:v>
                </c:pt>
                <c:pt idx="1">
                  <c:v>2</c:v>
                </c:pt>
                <c:pt idx="2">
                  <c:v>1</c:v>
                </c:pt>
                <c:pt idx="3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9"/>
      </c:doughnutChart>
    </c:plotArea>
    <c:legend>
      <c:legendPos val="r"/>
      <c:layout>
        <c:manualLayout>
          <c:xMode val="edge"/>
          <c:yMode val="edge"/>
          <c:x val="0.6500695734765779"/>
          <c:y val="0.28044934189407456"/>
          <c:w val="0.32265780837239305"/>
          <c:h val="0.61465444113407741"/>
        </c:manualLayout>
      </c:layout>
      <c:overlay val="0"/>
      <c:txPr>
        <a:bodyPr/>
        <a:lstStyle/>
        <a:p>
          <a:pPr>
            <a:defRPr sz="800"/>
          </a:pPr>
          <a:endParaRPr lang="pt-PT"/>
        </a:p>
      </c:txPr>
    </c:legend>
    <c:plotVisOnly val="1"/>
    <c:dispBlanksAs val="gap"/>
    <c:showDLblsOverMax val="0"/>
  </c:chart>
  <c:spPr>
    <a:noFill/>
    <a:ln>
      <a:solidFill>
        <a:schemeClr val="bg1">
          <a:lumMod val="85000"/>
        </a:schemeClr>
      </a:solidFill>
    </a:ln>
  </c:spPr>
  <c:txPr>
    <a:bodyPr/>
    <a:lstStyle/>
    <a:p>
      <a:pPr>
        <a:defRPr sz="800" b="0">
          <a:latin typeface="Segoe UI" panose="020B0502040204020203" pitchFamily="34" charset="0"/>
          <a:cs typeface="Segoe UI" panose="020B0502040204020203" pitchFamily="34" charset="0"/>
        </a:defRPr>
      </a:pPr>
      <a:endParaRPr lang="pt-P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pivotSource>
    <c:name>[dashboard_database_core_dataset.xlsx]AUXILIAR!Tabela dinâmica1</c:name>
    <c:fmtId val="13"/>
  </c:pivotSource>
  <c:chart>
    <c:title>
      <c:tx>
        <c:rich>
          <a:bodyPr/>
          <a:lstStyle/>
          <a:p>
            <a:pPr>
              <a:defRPr/>
            </a:pPr>
            <a:r>
              <a:rPr lang="pt-PT"/>
              <a:t>Position x Salary Max </a:t>
            </a:r>
          </a:p>
        </c:rich>
      </c:tx>
      <c:layout/>
      <c:overlay val="0"/>
    </c:title>
    <c:autoTitleDeleted val="0"/>
    <c:pivotFmts>
      <c:pivotFmt>
        <c:idx val="0"/>
      </c:pivotFmt>
      <c:pivotFmt>
        <c:idx val="1"/>
      </c:pivotFmt>
      <c:pivotFmt>
        <c:idx val="2"/>
        <c:spPr>
          <a:solidFill>
            <a:srgbClr val="3E5865"/>
          </a:solidFill>
        </c:spPr>
        <c:marker>
          <c:symbol val="none"/>
        </c:marker>
      </c:pivotFmt>
      <c:pivotFmt>
        <c:idx val="3"/>
        <c:spPr>
          <a:solidFill>
            <a:srgbClr val="3E5865"/>
          </a:solidFill>
        </c:spPr>
        <c:marker>
          <c:symbol val="none"/>
        </c:marker>
      </c:pivotFmt>
    </c:pivotFmts>
    <c:plotArea>
      <c:layout/>
      <c:areaChart>
        <c:grouping val="standard"/>
        <c:varyColors val="0"/>
        <c:ser>
          <c:idx val="0"/>
          <c:order val="0"/>
          <c:tx>
            <c:strRef>
              <c:f>AUXILIAR!$G$31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E5865"/>
            </a:solidFill>
          </c:spPr>
          <c:cat>
            <c:strRef>
              <c:f>AUXILIAR!$F$32:$F$40</c:f>
              <c:strCache>
                <c:ptCount val="8"/>
                <c:pt idx="0">
                  <c:v>Production Technician I</c:v>
                </c:pt>
                <c:pt idx="1">
                  <c:v>Area Sales Manager</c:v>
                </c:pt>
                <c:pt idx="2">
                  <c:v>Production Technician II</c:v>
                </c:pt>
                <c:pt idx="3">
                  <c:v>Production Manager</c:v>
                </c:pt>
                <c:pt idx="4">
                  <c:v>Software Engineer</c:v>
                </c:pt>
                <c:pt idx="5">
                  <c:v>President &amp; CEO</c:v>
                </c:pt>
                <c:pt idx="6">
                  <c:v>Sr. Accountant</c:v>
                </c:pt>
                <c:pt idx="7">
                  <c:v>IT Manager - Infra</c:v>
                </c:pt>
              </c:strCache>
            </c:strRef>
          </c:cat>
          <c:val>
            <c:numRef>
              <c:f>AUXILIAR!$G$32:$G$40</c:f>
              <c:numCache>
                <c:formatCode>_(* #,##0.00_);_(* \(#,##0.00\);_(* "-"??_);_(@_)</c:formatCode>
                <c:ptCount val="8"/>
                <c:pt idx="0">
                  <c:v>1160000</c:v>
                </c:pt>
                <c:pt idx="1">
                  <c:v>334250</c:v>
                </c:pt>
                <c:pt idx="2">
                  <c:v>288000</c:v>
                </c:pt>
                <c:pt idx="3">
                  <c:v>165000</c:v>
                </c:pt>
                <c:pt idx="4">
                  <c:v>124316</c:v>
                </c:pt>
                <c:pt idx="5">
                  <c:v>116007</c:v>
                </c:pt>
                <c:pt idx="6">
                  <c:v>76988</c:v>
                </c:pt>
                <c:pt idx="7">
                  <c:v>55000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938560"/>
        <c:axId val="383940480"/>
      </c:areaChart>
      <c:catAx>
        <c:axId val="38393856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ysClr val="window" lastClr="FFFFFF">
                <a:lumMod val="75000"/>
              </a:sysClr>
            </a:solidFill>
          </a:ln>
        </c:spPr>
        <c:txPr>
          <a:bodyPr/>
          <a:lstStyle/>
          <a:p>
            <a:pPr>
              <a:defRPr sz="800"/>
            </a:pPr>
            <a:endParaRPr lang="pt-PT"/>
          </a:p>
        </c:txPr>
        <c:crossAx val="383940480"/>
        <c:crosses val="autoZero"/>
        <c:auto val="1"/>
        <c:lblAlgn val="ctr"/>
        <c:lblOffset val="100"/>
        <c:noMultiLvlLbl val="0"/>
      </c:catAx>
      <c:valAx>
        <c:axId val="383940480"/>
        <c:scaling>
          <c:orientation val="minMax"/>
        </c:scaling>
        <c:delete val="0"/>
        <c:axPos val="l"/>
        <c:numFmt formatCode="_(* #,##0.00_);_(* \(#,##0.00\);_(* &quot;-&quot;??_);_(@_)" sourceLinked="1"/>
        <c:majorTickMark val="out"/>
        <c:minorTickMark val="none"/>
        <c:tickLblPos val="nextTo"/>
        <c:spPr>
          <a:ln>
            <a:solidFill>
              <a:sysClr val="window" lastClr="FFFFFF">
                <a:lumMod val="75000"/>
              </a:sysClr>
            </a:solidFill>
          </a:ln>
        </c:spPr>
        <c:crossAx val="383938560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>
      <a:solidFill>
        <a:sysClr val="window" lastClr="FFFFFF">
          <a:lumMod val="85000"/>
        </a:sysClr>
      </a:solidFill>
    </a:ln>
  </c:spPr>
  <c:txPr>
    <a:bodyPr/>
    <a:lstStyle/>
    <a:p>
      <a:pPr>
        <a:defRPr sz="800">
          <a:latin typeface="Segoe UI" panose="020B0502040204020203" pitchFamily="34" charset="0"/>
          <a:cs typeface="Segoe UI" panose="020B0502040204020203" pitchFamily="34" charset="0"/>
        </a:defRPr>
      </a:pPr>
      <a:endParaRPr lang="pt-P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33868</xdr:colOff>
      <xdr:row>14</xdr:row>
      <xdr:rowOff>35983</xdr:rowOff>
    </xdr:from>
    <xdr:to>
      <xdr:col>3</xdr:col>
      <xdr:colOff>999067</xdr:colOff>
      <xdr:row>22</xdr:row>
      <xdr:rowOff>116417</xdr:rowOff>
    </xdr:to>
    <xdr:graphicFrame macro="">
      <xdr:nvGraphicFramePr>
        <xdr:cNvPr id="2" name="Gráfico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8</xdr:col>
      <xdr:colOff>84667</xdr:colOff>
      <xdr:row>4</xdr:row>
      <xdr:rowOff>201083</xdr:rowOff>
    </xdr:from>
    <xdr:to>
      <xdr:col>16</xdr:col>
      <xdr:colOff>42333</xdr:colOff>
      <xdr:row>14</xdr:row>
      <xdr:rowOff>31750</xdr:rowOff>
    </xdr:to>
    <xdr:graphicFrame macro="">
      <xdr:nvGraphicFramePr>
        <xdr:cNvPr id="3" name="Grá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14</xdr:col>
      <xdr:colOff>116417</xdr:colOff>
      <xdr:row>14</xdr:row>
      <xdr:rowOff>31749</xdr:rowOff>
    </xdr:from>
    <xdr:to>
      <xdr:col>21</xdr:col>
      <xdr:colOff>507999</xdr:colOff>
      <xdr:row>22</xdr:row>
      <xdr:rowOff>116417</xdr:rowOff>
    </xdr:to>
    <xdr:graphicFrame macro="">
      <xdr:nvGraphicFramePr>
        <xdr:cNvPr id="4" name="Grá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3</xdr:col>
      <xdr:colOff>994833</xdr:colOff>
      <xdr:row>14</xdr:row>
      <xdr:rowOff>31750</xdr:rowOff>
    </xdr:from>
    <xdr:to>
      <xdr:col>14</xdr:col>
      <xdr:colOff>116417</xdr:colOff>
      <xdr:row>22</xdr:row>
      <xdr:rowOff>116416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16</xdr:col>
      <xdr:colOff>52913</xdr:colOff>
      <xdr:row>4</xdr:row>
      <xdr:rowOff>201083</xdr:rowOff>
    </xdr:from>
    <xdr:to>
      <xdr:col>21</xdr:col>
      <xdr:colOff>518581</xdr:colOff>
      <xdr:row>14</xdr:row>
      <xdr:rowOff>31750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8</xdr:col>
      <xdr:colOff>201084</xdr:colOff>
      <xdr:row>0</xdr:row>
      <xdr:rowOff>74082</xdr:rowOff>
    </xdr:from>
    <xdr:to>
      <xdr:col>11</xdr:col>
      <xdr:colOff>116417</xdr:colOff>
      <xdr:row>3</xdr:row>
      <xdr:rowOff>87372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9" name="Year of Hir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Year of Hir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783917" y="74082"/>
              <a:ext cx="1502833" cy="7435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PT" sz="1100"/>
                <a:t>Esta forma representa uma segmentação de dados. As instâncias de segmentação de dados podem ser utilizadas pelo menos no Excel 2010.
Se a forma tiver sido modificada numa versão anterior do Excel, ou se o livro tiver sido guardado em Excel 2003 ou anterior, a segmentação de dados não poderá ser utilizada.</a:t>
              </a:r>
            </a:p>
          </xdr:txBody>
        </xdr:sp>
      </mc:Fallback>
    </mc:AlternateContent>
    <xdr:clientData/>
  </xdr:twoCellAnchor>
  <xdr:twoCellAnchor>
    <xdr:from>
      <xdr:col>0</xdr:col>
      <xdr:colOff>33868</xdr:colOff>
      <xdr:row>4</xdr:row>
      <xdr:rowOff>201083</xdr:rowOff>
    </xdr:from>
    <xdr:to>
      <xdr:col>8</xdr:col>
      <xdr:colOff>84667</xdr:colOff>
      <xdr:row>14</xdr:row>
      <xdr:rowOff>31750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52916</xdr:colOff>
      <xdr:row>0</xdr:row>
      <xdr:rowOff>52916</xdr:rowOff>
    </xdr:from>
    <xdr:to>
      <xdr:col>5</xdr:col>
      <xdr:colOff>349253</xdr:colOff>
      <xdr:row>1</xdr:row>
      <xdr:rowOff>143024</xdr:rowOff>
    </xdr:to>
    <xdr:grpSp>
      <xdr:nvGrpSpPr>
        <xdr:cNvPr id="18" name="Grupo 17"/>
        <xdr:cNvGrpSpPr/>
      </xdr:nvGrpSpPr>
      <xdr:grpSpPr>
        <a:xfrm>
          <a:off x="52916" y="52916"/>
          <a:ext cx="4720170" cy="333525"/>
          <a:chOff x="328083" y="243417"/>
          <a:chExt cx="4720170" cy="333525"/>
        </a:xfrm>
      </xdr:grpSpPr>
      <xdr:sp macro="" textlink="">
        <xdr:nvSpPr>
          <xdr:cNvPr id="7" name="CaixaDeTexto 6"/>
          <xdr:cNvSpPr txBox="1"/>
        </xdr:nvSpPr>
        <xdr:spPr>
          <a:xfrm>
            <a:off x="370417" y="243417"/>
            <a:ext cx="4677836" cy="3240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t-PT" sz="2000" b="0" baseline="0">
                <a:solidFill>
                  <a:srgbClr val="2B3942"/>
                </a:solidFill>
                <a:latin typeface="Segoe UI" panose="020B0502040204020203" pitchFamily="34" charset="0"/>
                <a:cs typeface="Segoe UI" panose="020B0502040204020203" pitchFamily="34" charset="0"/>
              </a:rPr>
              <a:t>CORE DATASET DASHBOARD</a:t>
            </a:r>
            <a:endParaRPr lang="pt-PT" sz="2000" b="0">
              <a:solidFill>
                <a:srgbClr val="2B3942"/>
              </a:solidFill>
              <a:latin typeface="Segoe UI" panose="020B0502040204020203" pitchFamily="34" charset="0"/>
              <a:cs typeface="Segoe UI" panose="020B0502040204020203" pitchFamily="34" charset="0"/>
            </a:endParaRPr>
          </a:p>
        </xdr:txBody>
      </xdr:sp>
      <xdr:cxnSp macro="">
        <xdr:nvCxnSpPr>
          <xdr:cNvPr id="16" name="Conexão recta 15"/>
          <xdr:cNvCxnSpPr/>
        </xdr:nvCxnSpPr>
        <xdr:spPr>
          <a:xfrm>
            <a:off x="328083" y="243417"/>
            <a:ext cx="0" cy="333525"/>
          </a:xfrm>
          <a:prstGeom prst="line">
            <a:avLst/>
          </a:prstGeom>
          <a:ln w="57150">
            <a:solidFill>
              <a:srgbClr val="2B3942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148165</xdr:colOff>
      <xdr:row>1</xdr:row>
      <xdr:rowOff>169333</xdr:rowOff>
    </xdr:from>
    <xdr:to>
      <xdr:col>2</xdr:col>
      <xdr:colOff>836083</xdr:colOff>
      <xdr:row>4</xdr:row>
      <xdr:rowOff>190500</xdr:rowOff>
    </xdr:to>
    <xdr:grpSp>
      <xdr:nvGrpSpPr>
        <xdr:cNvPr id="21" name="Grupo 20"/>
        <xdr:cNvGrpSpPr/>
      </xdr:nvGrpSpPr>
      <xdr:grpSpPr>
        <a:xfrm>
          <a:off x="232832" y="412750"/>
          <a:ext cx="1375834" cy="751417"/>
          <a:chOff x="222249" y="412750"/>
          <a:chExt cx="1375834" cy="751417"/>
        </a:xfrm>
      </xdr:grpSpPr>
      <xdr:grpSp>
        <xdr:nvGrpSpPr>
          <xdr:cNvPr id="5" name="Grupo 4"/>
          <xdr:cNvGrpSpPr/>
        </xdr:nvGrpSpPr>
        <xdr:grpSpPr>
          <a:xfrm>
            <a:off x="423334" y="687914"/>
            <a:ext cx="174856" cy="412750"/>
            <a:chOff x="4423833" y="486833"/>
            <a:chExt cx="111125" cy="298448"/>
          </a:xfrm>
          <a:solidFill>
            <a:srgbClr val="3E5865"/>
          </a:solidFill>
        </xdr:grpSpPr>
        <xdr:sp macro="" textlink="">
          <xdr:nvSpPr>
            <xdr:cNvPr id="12" name="Shape 3427"/>
            <xdr:cNvSpPr/>
          </xdr:nvSpPr>
          <xdr:spPr>
            <a:xfrm>
              <a:off x="4450819" y="486833"/>
              <a:ext cx="57150" cy="57150"/>
            </a:xfrm>
            <a:prstGeom prst="ellipse">
              <a:avLst/>
            </a:prstGeom>
            <a:grpFill/>
            <a:ln>
              <a:noFill/>
            </a:ln>
          </xdr:spPr>
          <xdr:txBody>
            <a:bodyPr wrap="square" lIns="91425" tIns="45700" rIns="91425" bIns="45700" anchor="t" anchorCtr="0">
              <a:noAutofit/>
            </a:bodyPr>
            <a:lstStyle>
              <a:defPPr marR="0" lvl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</a:defPPr>
              <a:lvl1pPr marR="0" lvl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defRPr sz="1400" b="0" i="0" u="none" strike="noStrike" cap="non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defRPr>
              </a:lvl1pPr>
              <a:lvl2pPr marR="0" lvl="1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defRPr sz="1400" b="0" i="0" u="none" strike="noStrike" cap="non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defRPr>
              </a:lvl2pPr>
              <a:lvl3pPr marR="0" lvl="2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defRPr sz="1400" b="0" i="0" u="none" strike="noStrike" cap="non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defRPr>
              </a:lvl3pPr>
              <a:lvl4pPr marR="0" lvl="3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defRPr sz="1400" b="0" i="0" u="none" strike="noStrike" cap="non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defRPr>
              </a:lvl4pPr>
              <a:lvl5pPr marR="0" lvl="4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defRPr sz="1400" b="0" i="0" u="none" strike="noStrike" cap="non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defRPr>
              </a:lvl5pPr>
              <a:lvl6pPr marR="0" lvl="5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defRPr sz="1400" b="0" i="0" u="none" strike="noStrike" cap="non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defRPr>
              </a:lvl6pPr>
              <a:lvl7pPr marR="0" lvl="6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defRPr sz="1400" b="0" i="0" u="none" strike="noStrike" cap="non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defRPr>
              </a:lvl7pPr>
              <a:lvl8pPr marR="0" lvl="7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defRPr sz="1400" b="0" i="0" u="none" strike="noStrike" cap="non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defRPr>
              </a:lvl8pPr>
              <a:lvl9pPr marR="0" lvl="8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defRPr sz="1400" b="0" i="0" u="none" strike="noStrike" cap="non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defRPr>
              </a:lvl9pPr>
            </a:lstStyle>
            <a:p>
              <a:pPr marL="0" marR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2400" b="0" i="0" u="none">
                <a:solidFill>
                  <a:schemeClr val="dk1"/>
                </a:solidFill>
                <a:latin typeface="Calibri"/>
                <a:ea typeface="Calibri"/>
                <a:cs typeface="Calibri"/>
                <a:sym typeface="Calibri"/>
              </a:endParaRPr>
            </a:p>
          </xdr:txBody>
        </xdr:sp>
        <xdr:sp macro="" textlink="">
          <xdr:nvSpPr>
            <xdr:cNvPr id="13" name="Shape 3428"/>
            <xdr:cNvSpPr/>
          </xdr:nvSpPr>
          <xdr:spPr>
            <a:xfrm>
              <a:off x="4423833" y="564619"/>
              <a:ext cx="111125" cy="220662"/>
            </a:xfrm>
            <a:custGeom>
              <a:avLst/>
              <a:gdLst/>
              <a:ahLst/>
              <a:cxnLst/>
              <a:rect l="0" t="0" r="0" b="0"/>
              <a:pathLst>
                <a:path w="120000" h="120000" extrusionOk="0">
                  <a:moveTo>
                    <a:pt x="87272" y="0"/>
                  </a:moveTo>
                  <a:cubicBezTo>
                    <a:pt x="60000" y="29302"/>
                    <a:pt x="60000" y="29302"/>
                    <a:pt x="60000" y="29302"/>
                  </a:cubicBezTo>
                  <a:cubicBezTo>
                    <a:pt x="32727" y="0"/>
                    <a:pt x="32727" y="0"/>
                    <a:pt x="32727" y="0"/>
                  </a:cubicBezTo>
                  <a:cubicBezTo>
                    <a:pt x="19090" y="1395"/>
                    <a:pt x="8181" y="2790"/>
                    <a:pt x="0" y="5581"/>
                  </a:cubicBezTo>
                  <a:cubicBezTo>
                    <a:pt x="0" y="60000"/>
                    <a:pt x="0" y="60000"/>
                    <a:pt x="0" y="60000"/>
                  </a:cubicBezTo>
                  <a:cubicBezTo>
                    <a:pt x="30000" y="60000"/>
                    <a:pt x="30000" y="60000"/>
                    <a:pt x="30000" y="60000"/>
                  </a:cubicBezTo>
                  <a:cubicBezTo>
                    <a:pt x="40909" y="120000"/>
                    <a:pt x="40909" y="120000"/>
                    <a:pt x="40909" y="120000"/>
                  </a:cubicBezTo>
                  <a:cubicBezTo>
                    <a:pt x="79090" y="120000"/>
                    <a:pt x="79090" y="120000"/>
                    <a:pt x="79090" y="120000"/>
                  </a:cubicBezTo>
                  <a:cubicBezTo>
                    <a:pt x="92727" y="60000"/>
                    <a:pt x="92727" y="60000"/>
                    <a:pt x="92727" y="60000"/>
                  </a:cubicBezTo>
                  <a:cubicBezTo>
                    <a:pt x="120000" y="60000"/>
                    <a:pt x="120000" y="60000"/>
                    <a:pt x="120000" y="60000"/>
                  </a:cubicBezTo>
                  <a:cubicBezTo>
                    <a:pt x="120000" y="5581"/>
                    <a:pt x="120000" y="5581"/>
                    <a:pt x="120000" y="5581"/>
                  </a:cubicBezTo>
                  <a:cubicBezTo>
                    <a:pt x="111818" y="2790"/>
                    <a:pt x="100909" y="1395"/>
                    <a:pt x="87272" y="0"/>
                  </a:cubicBezTo>
                  <a:close/>
                </a:path>
              </a:pathLst>
            </a:custGeom>
            <a:grpFill/>
            <a:ln>
              <a:noFill/>
            </a:ln>
          </xdr:spPr>
          <xdr:txBody>
            <a:bodyPr wrap="square" lIns="91425" tIns="45700" rIns="91425" bIns="45700" anchor="t" anchorCtr="0">
              <a:noAutofit/>
            </a:bodyPr>
            <a:lstStyle>
              <a:defPPr marR="0" lvl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</a:defPPr>
              <a:lvl1pPr marR="0" lvl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defRPr sz="1400" b="0" i="0" u="none" strike="noStrike" cap="non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defRPr>
              </a:lvl1pPr>
              <a:lvl2pPr marR="0" lvl="1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defRPr sz="1400" b="0" i="0" u="none" strike="noStrike" cap="non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defRPr>
              </a:lvl2pPr>
              <a:lvl3pPr marR="0" lvl="2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defRPr sz="1400" b="0" i="0" u="none" strike="noStrike" cap="non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defRPr>
              </a:lvl3pPr>
              <a:lvl4pPr marR="0" lvl="3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defRPr sz="1400" b="0" i="0" u="none" strike="noStrike" cap="non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defRPr>
              </a:lvl4pPr>
              <a:lvl5pPr marR="0" lvl="4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defRPr sz="1400" b="0" i="0" u="none" strike="noStrike" cap="non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defRPr>
              </a:lvl5pPr>
              <a:lvl6pPr marR="0" lvl="5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defRPr sz="1400" b="0" i="0" u="none" strike="noStrike" cap="non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defRPr>
              </a:lvl6pPr>
              <a:lvl7pPr marR="0" lvl="6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defRPr sz="1400" b="0" i="0" u="none" strike="noStrike" cap="non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defRPr>
              </a:lvl7pPr>
              <a:lvl8pPr marR="0" lvl="7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defRPr sz="1400" b="0" i="0" u="none" strike="noStrike" cap="non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defRPr>
              </a:lvl8pPr>
              <a:lvl9pPr marR="0" lvl="8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defRPr sz="1400" b="0" i="0" u="none" strike="noStrike" cap="non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defRPr>
              </a:lvl9pPr>
            </a:lstStyle>
            <a:p>
              <a:pPr marL="0" marR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2400" b="0" i="0" u="none">
                <a:solidFill>
                  <a:schemeClr val="dk1"/>
                </a:solidFill>
                <a:latin typeface="Calibri"/>
                <a:ea typeface="Calibri"/>
                <a:cs typeface="Calibri"/>
                <a:sym typeface="Calibri"/>
              </a:endParaRPr>
            </a:p>
          </xdr:txBody>
        </xdr:sp>
      </xdr:grpSp>
      <xdr:sp macro="" textlink="">
        <xdr:nvSpPr>
          <xdr:cNvPr id="19" name="CaixaDeTexto 18"/>
          <xdr:cNvSpPr txBox="1"/>
        </xdr:nvSpPr>
        <xdr:spPr>
          <a:xfrm>
            <a:off x="222249" y="412750"/>
            <a:ext cx="1375834" cy="3240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pt-PT" sz="1050" b="0" baseline="0">
                <a:solidFill>
                  <a:srgbClr val="2B3942"/>
                </a:solidFill>
                <a:latin typeface="Segoe UI" panose="020B0502040204020203" pitchFamily="34" charset="0"/>
                <a:cs typeface="Segoe UI" panose="020B0502040204020203" pitchFamily="34" charset="0"/>
              </a:rPr>
              <a:t>Employee Number</a:t>
            </a:r>
            <a:endParaRPr lang="pt-PT" sz="1050" b="0">
              <a:solidFill>
                <a:srgbClr val="2B3942"/>
              </a:solidFill>
              <a:latin typeface="Segoe UI" panose="020B0502040204020203" pitchFamily="34" charset="0"/>
              <a:cs typeface="Segoe UI" panose="020B0502040204020203" pitchFamily="34" charset="0"/>
            </a:endParaRPr>
          </a:p>
        </xdr:txBody>
      </xdr:sp>
      <xdr:sp macro="" textlink="AUXILIAR!B3">
        <xdr:nvSpPr>
          <xdr:cNvPr id="20" name="CaixaDeTexto 19"/>
          <xdr:cNvSpPr txBox="1"/>
        </xdr:nvSpPr>
        <xdr:spPr>
          <a:xfrm>
            <a:off x="592666" y="624417"/>
            <a:ext cx="910167" cy="539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70E6F05D-D8B3-4926-9682-3E36CA3F946D}" type="TxLink">
              <a:rPr lang="en-US" sz="2800" b="0" i="0" u="none" strike="noStrike" baseline="0">
                <a:solidFill>
                  <a:srgbClr val="000000"/>
                </a:solidFill>
                <a:latin typeface="Segoe UI" panose="020B0502040204020203" pitchFamily="34" charset="0"/>
                <a:cs typeface="Segoe UI" panose="020B0502040204020203" pitchFamily="34" charset="0"/>
              </a:rPr>
              <a:pPr algn="ctr"/>
              <a:t>51</a:t>
            </a:fld>
            <a:endParaRPr lang="pt-PT" sz="2400" b="1">
              <a:solidFill>
                <a:srgbClr val="2B3942"/>
              </a:solidFill>
              <a:latin typeface="Segoe UI" panose="020B0502040204020203" pitchFamily="34" charset="0"/>
              <a:cs typeface="Segoe UI" panose="020B0502040204020203" pitchFamily="34" charset="0"/>
            </a:endParaRPr>
          </a:p>
        </xdr:txBody>
      </xdr:sp>
    </xdr:grpSp>
    <xdr:clientData/>
  </xdr:twoCellAnchor>
  <xdr:twoCellAnchor editAs="absolute">
    <xdr:from>
      <xdr:col>0</xdr:col>
      <xdr:colOff>74083</xdr:colOff>
      <xdr:row>4</xdr:row>
      <xdr:rowOff>158749</xdr:rowOff>
    </xdr:from>
    <xdr:to>
      <xdr:col>21</xdr:col>
      <xdr:colOff>508083</xdr:colOff>
      <xdr:row>4</xdr:row>
      <xdr:rowOff>158749</xdr:rowOff>
    </xdr:to>
    <xdr:cxnSp macro="">
      <xdr:nvCxnSpPr>
        <xdr:cNvPr id="23" name="Conexão recta 22"/>
        <xdr:cNvCxnSpPr/>
      </xdr:nvCxnSpPr>
      <xdr:spPr>
        <a:xfrm>
          <a:off x="74083" y="1132416"/>
          <a:ext cx="13896000" cy="0"/>
        </a:xfrm>
        <a:prstGeom prst="line">
          <a:avLst/>
        </a:prstGeom>
        <a:ln w="31750" cmpd="dbl">
          <a:solidFill>
            <a:srgbClr val="2B3942">
              <a:alpha val="55000"/>
            </a:srgb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</xdr:col>
      <xdr:colOff>126999</xdr:colOff>
      <xdr:row>0</xdr:row>
      <xdr:rowOff>74081</xdr:rowOff>
    </xdr:from>
    <xdr:to>
      <xdr:col>21</xdr:col>
      <xdr:colOff>518581</xdr:colOff>
      <xdr:row>3</xdr:row>
      <xdr:rowOff>74082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6" name="Month of Hir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onth of Hir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297332" y="74081"/>
              <a:ext cx="5683249" cy="73025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PT" sz="1100"/>
                <a:t>Esta forma representa uma segmentação de dados. As instâncias de segmentação de dados podem ser utilizadas pelo menos no Excel 2010.
Se a forma tiver sido modificada numa versão anterior do Excel, ou se o livro tiver sido guardado em Excel 2003 ou anterior, a segmentação de dados não poderá ser utilizada.</a:t>
              </a:r>
            </a:p>
          </xdr:txBody>
        </xdr:sp>
      </mc:Fallback>
    </mc:AlternateContent>
    <xdr:clientData/>
  </xdr:twoCellAnchor>
  <xdr:twoCellAnchor>
    <xdr:from>
      <xdr:col>2</xdr:col>
      <xdr:colOff>941932</xdr:colOff>
      <xdr:row>1</xdr:row>
      <xdr:rowOff>169333</xdr:rowOff>
    </xdr:from>
    <xdr:to>
      <xdr:col>5</xdr:col>
      <xdr:colOff>105834</xdr:colOff>
      <xdr:row>4</xdr:row>
      <xdr:rowOff>169334</xdr:rowOff>
    </xdr:to>
    <xdr:grpSp>
      <xdr:nvGrpSpPr>
        <xdr:cNvPr id="36" name="Grupo 35"/>
        <xdr:cNvGrpSpPr/>
      </xdr:nvGrpSpPr>
      <xdr:grpSpPr>
        <a:xfrm>
          <a:off x="1714515" y="412750"/>
          <a:ext cx="2815152" cy="730251"/>
          <a:chOff x="2592904" y="412750"/>
          <a:chExt cx="2815152" cy="730251"/>
        </a:xfrm>
      </xdr:grpSpPr>
      <xdr:sp macro="" textlink="">
        <xdr:nvSpPr>
          <xdr:cNvPr id="29" name="CaixaDeTexto 28"/>
          <xdr:cNvSpPr txBox="1"/>
        </xdr:nvSpPr>
        <xdr:spPr>
          <a:xfrm>
            <a:off x="2592904" y="412750"/>
            <a:ext cx="2614096" cy="3240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pt-PT" sz="1050" b="0" baseline="0">
                <a:solidFill>
                  <a:srgbClr val="2B3942"/>
                </a:solidFill>
                <a:latin typeface="Segoe UI" panose="020B0502040204020203" pitchFamily="34" charset="0"/>
                <a:cs typeface="Segoe UI" panose="020B0502040204020203" pitchFamily="34" charset="0"/>
              </a:rPr>
              <a:t>Employee Salary Max</a:t>
            </a:r>
            <a:endParaRPr lang="pt-PT" sz="1050" b="0">
              <a:solidFill>
                <a:srgbClr val="2B3942"/>
              </a:solidFill>
              <a:latin typeface="Segoe UI" panose="020B0502040204020203" pitchFamily="34" charset="0"/>
              <a:cs typeface="Segoe UI" panose="020B0502040204020203" pitchFamily="34" charset="0"/>
            </a:endParaRPr>
          </a:p>
        </xdr:txBody>
      </xdr:sp>
      <xdr:sp macro="" textlink="AUXILIAR!B6">
        <xdr:nvSpPr>
          <xdr:cNvPr id="30" name="CaixaDeTexto 29"/>
          <xdr:cNvSpPr txBox="1"/>
        </xdr:nvSpPr>
        <xdr:spPr>
          <a:xfrm>
            <a:off x="2635222" y="603251"/>
            <a:ext cx="2772834" cy="539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3E5499A6-01B7-499A-BC02-2546661139CE}" type="TxLink">
              <a:rPr lang="en-US" sz="2800" b="0" i="0" u="none" strike="noStrike" baseline="0">
                <a:solidFill>
                  <a:srgbClr val="2B3942"/>
                </a:solidFill>
                <a:latin typeface="Segoe UI" panose="020B0502040204020203" pitchFamily="34" charset="0"/>
                <a:cs typeface="Segoe UI" panose="020B0502040204020203" pitchFamily="34" charset="0"/>
              </a:rPr>
              <a:pPr algn="ctr"/>
              <a:t>$2 444 561,00</a:t>
            </a:fld>
            <a:endParaRPr lang="pt-PT" sz="6600" b="1">
              <a:solidFill>
                <a:srgbClr val="2B3942"/>
              </a:solidFill>
              <a:latin typeface="Segoe UI" panose="020B0502040204020203" pitchFamily="34" charset="0"/>
              <a:cs typeface="Segoe UI" panose="020B0502040204020203" pitchFamily="34" charset="0"/>
            </a:endParaRPr>
          </a:p>
        </xdr:txBody>
      </xdr:sp>
    </xdr:grpSp>
    <xdr:clientData/>
  </xdr:twoCellAnchor>
  <xdr:twoCellAnchor>
    <xdr:from>
      <xdr:col>5</xdr:col>
      <xdr:colOff>46581</xdr:colOff>
      <xdr:row>1</xdr:row>
      <xdr:rowOff>169333</xdr:rowOff>
    </xdr:from>
    <xdr:to>
      <xdr:col>8</xdr:col>
      <xdr:colOff>21167</xdr:colOff>
      <xdr:row>4</xdr:row>
      <xdr:rowOff>190500</xdr:rowOff>
    </xdr:to>
    <xdr:grpSp>
      <xdr:nvGrpSpPr>
        <xdr:cNvPr id="50" name="Grupo 49"/>
        <xdr:cNvGrpSpPr/>
      </xdr:nvGrpSpPr>
      <xdr:grpSpPr>
        <a:xfrm>
          <a:off x="4470414" y="412750"/>
          <a:ext cx="2133586" cy="751417"/>
          <a:chOff x="4607993" y="412750"/>
          <a:chExt cx="2133586" cy="751417"/>
        </a:xfrm>
      </xdr:grpSpPr>
      <xdr:sp macro="" textlink="">
        <xdr:nvSpPr>
          <xdr:cNvPr id="40" name="CaixaDeTexto 39"/>
          <xdr:cNvSpPr txBox="1"/>
        </xdr:nvSpPr>
        <xdr:spPr>
          <a:xfrm>
            <a:off x="4986881" y="412750"/>
            <a:ext cx="1375834" cy="3240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pt-PT" sz="1050" b="0" baseline="0">
                <a:solidFill>
                  <a:srgbClr val="2B3942"/>
                </a:solidFill>
                <a:latin typeface="Segoe UI" panose="020B0502040204020203" pitchFamily="34" charset="0"/>
                <a:cs typeface="Segoe UI" panose="020B0502040204020203" pitchFamily="34" charset="0"/>
              </a:rPr>
              <a:t>Pay Rate</a:t>
            </a:r>
            <a:endParaRPr lang="pt-PT" sz="1050" b="0">
              <a:solidFill>
                <a:srgbClr val="2B3942"/>
              </a:solidFill>
              <a:latin typeface="Segoe UI" panose="020B0502040204020203" pitchFamily="34" charset="0"/>
              <a:cs typeface="Segoe UI" panose="020B0502040204020203" pitchFamily="34" charset="0"/>
            </a:endParaRPr>
          </a:p>
        </xdr:txBody>
      </xdr:sp>
      <xdr:sp macro="" textlink="AUXILIAR!B9">
        <xdr:nvSpPr>
          <xdr:cNvPr id="41" name="CaixaDeTexto 40"/>
          <xdr:cNvSpPr txBox="1"/>
        </xdr:nvSpPr>
        <xdr:spPr>
          <a:xfrm>
            <a:off x="4607993" y="624417"/>
            <a:ext cx="2133586" cy="539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5A6E0E5B-7860-49D0-8E76-2A0AD33C4430}" type="TxLink">
              <a:rPr lang="en-US" sz="2800" b="0" i="0" u="none" strike="noStrike" baseline="0">
                <a:solidFill>
                  <a:srgbClr val="000000"/>
                </a:solidFill>
                <a:latin typeface="Segoe UI" panose="020B0502040204020203" pitchFamily="34" charset="0"/>
                <a:cs typeface="Segoe UI" panose="020B0502040204020203" pitchFamily="34" charset="0"/>
              </a:rPr>
              <a:pPr algn="ctr"/>
              <a:t>$1 505,57</a:t>
            </a:fld>
            <a:endParaRPr lang="pt-PT" sz="2800" b="1">
              <a:solidFill>
                <a:srgbClr val="2B3942"/>
              </a:solidFill>
              <a:latin typeface="Segoe UI" panose="020B0502040204020203" pitchFamily="34" charset="0"/>
              <a:cs typeface="Segoe UI" panose="020B0502040204020203" pitchFamily="34" charset="0"/>
            </a:endParaRPr>
          </a:p>
        </xdr:txBody>
      </xdr:sp>
    </xdr:grpSp>
    <xdr:clientData/>
  </xdr:twoCellAnchor>
  <xdr:twoCellAnchor>
    <xdr:from>
      <xdr:col>18</xdr:col>
      <xdr:colOff>412742</xdr:colOff>
      <xdr:row>3</xdr:row>
      <xdr:rowOff>233891</xdr:rowOff>
    </xdr:from>
    <xdr:to>
      <xdr:col>22</xdr:col>
      <xdr:colOff>60075</xdr:colOff>
      <xdr:row>4</xdr:row>
      <xdr:rowOff>137582</xdr:rowOff>
    </xdr:to>
    <xdr:sp macro="" textlink="">
      <xdr:nvSpPr>
        <xdr:cNvPr id="51" name="CaixaDeTexto 50"/>
        <xdr:cNvSpPr txBox="1"/>
      </xdr:nvSpPr>
      <xdr:spPr>
        <a:xfrm>
          <a:off x="12287242" y="964141"/>
          <a:ext cx="1764000" cy="1471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t-PT" sz="800" b="0">
              <a:solidFill>
                <a:srgbClr val="3E5865"/>
              </a:solidFill>
              <a:latin typeface="Segoe UI" panose="020B0502040204020203" pitchFamily="34" charset="0"/>
              <a:cs typeface="Segoe UI" panose="020B0502040204020203" pitchFamily="34" charset="0"/>
            </a:rPr>
            <a:t>© Create by Developed</a:t>
          </a:r>
          <a:r>
            <a:rPr lang="pt-PT" sz="800" b="0" baseline="0">
              <a:solidFill>
                <a:srgbClr val="3E5865"/>
              </a:solidFill>
              <a:latin typeface="Segoe UI" panose="020B0502040204020203" pitchFamily="34" charset="0"/>
              <a:cs typeface="Segoe UI" panose="020B0502040204020203" pitchFamily="34" charset="0"/>
            </a:rPr>
            <a:t> Dashboard</a:t>
          </a:r>
          <a:endParaRPr lang="pt-PT" sz="800" b="0">
            <a:solidFill>
              <a:srgbClr val="3E5865"/>
            </a:solidFill>
            <a:latin typeface="Segoe UI" panose="020B0502040204020203" pitchFamily="34" charset="0"/>
            <a:cs typeface="Segoe UI" panose="020B0502040204020203" pitchFamily="34" charset="0"/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erson Ganga" refreshedDate="43418.708520023145" createdVersion="4" refreshedVersion="4" minRefreshableVersion="3" recordCount="310">
  <cacheSource type="worksheet">
    <worksheetSource name="Tabela1"/>
  </cacheSource>
  <cacheFields count="35">
    <cacheField name="Employee Name" numFmtId="0">
      <sharedItems/>
    </cacheField>
    <cacheField name="Employee Number" numFmtId="0">
      <sharedItems containsSemiMixedTypes="0" containsString="0" containsNumber="1" containsInteger="1" minValue="602000312" maxValue="1988299991"/>
    </cacheField>
    <cacheField name="State" numFmtId="0">
      <sharedItems count="28">
        <s v="MA"/>
        <s v="CT"/>
        <s v="TX"/>
        <s v="MT"/>
        <s v="VT"/>
        <s v="VA"/>
        <s v="OH"/>
        <s v="TN"/>
        <s v="CA"/>
        <s v="WA"/>
        <s v="IN"/>
        <s v="CO"/>
        <s v="UT"/>
        <s v="AL"/>
        <s v="GA"/>
        <s v="NC"/>
        <s v="KY"/>
        <s v="ND"/>
        <s v="OR"/>
        <s v="AZ"/>
        <s v="NY"/>
        <s v="ID"/>
        <s v="NH"/>
        <s v="NV"/>
        <s v="ME"/>
        <s v="FL"/>
        <s v="RI"/>
        <s v="PA"/>
      </sharedItems>
    </cacheField>
    <cacheField name="Zip" numFmtId="0">
      <sharedItems containsSemiMixedTypes="0" containsString="0" containsNumber="1" containsInteger="1" minValue="1013" maxValue="98052"/>
    </cacheField>
    <cacheField name="DOB" numFmtId="0">
      <sharedItems containsDate="1" containsMixedTypes="1" minDate="1951-02-01T00:00:00" maxDate="1900-01-07T14:42:04"/>
    </cacheField>
    <cacheField name="Age" numFmtId="0">
      <sharedItems containsSemiMixedTypes="0" containsString="0" containsNumber="1" containsInteger="1" minValue="25" maxValue="67" count="39">
        <n v="35"/>
        <n v="50"/>
        <n v="40"/>
        <n v="49"/>
        <n v="37"/>
        <n v="43"/>
        <n v="38"/>
        <n v="45"/>
        <n v="39"/>
        <n v="33"/>
        <n v="51"/>
        <n v="32"/>
        <n v="41"/>
        <n v="47"/>
        <n v="48"/>
        <n v="27"/>
        <n v="67"/>
        <n v="28"/>
        <n v="56"/>
        <n v="30"/>
        <n v="31"/>
        <n v="34"/>
        <n v="26"/>
        <n v="58"/>
        <n v="25"/>
        <n v="44"/>
        <n v="36"/>
        <n v="29"/>
        <n v="54"/>
        <n v="42"/>
        <n v="65"/>
        <n v="63"/>
        <n v="52"/>
        <n v="59"/>
        <n v="53"/>
        <n v="66"/>
        <n v="46"/>
        <n v="55"/>
        <n v="62"/>
      </sharedItems>
      <fieldGroup base="5">
        <rangePr autoStart="0" startNum="18" endNum="67" groupInterval="5"/>
        <groupItems count="12">
          <s v="&lt;18"/>
          <s v="18-22"/>
          <s v="23-27"/>
          <s v="28-32"/>
          <s v="33-37"/>
          <s v="38-42"/>
          <s v="43-47"/>
          <s v="48-52"/>
          <s v="53-57"/>
          <s v="58-62"/>
          <s v="63-67"/>
          <s v="&gt;68"/>
        </groupItems>
      </fieldGroup>
    </cacheField>
    <cacheField name="Sex" numFmtId="0">
      <sharedItems count="2">
        <s v="Female"/>
        <s v="Male"/>
      </sharedItems>
    </cacheField>
    <cacheField name="MaritalDesc" numFmtId="0">
      <sharedItems count="5">
        <s v="Divorced"/>
        <s v="Single"/>
        <s v="Married"/>
        <s v="Widowed"/>
        <s v="Separated"/>
      </sharedItems>
    </cacheField>
    <cacheField name="CitizenDesc" numFmtId="0">
      <sharedItems/>
    </cacheField>
    <cacheField name="Hispanic/Latino" numFmtId="0">
      <sharedItems/>
    </cacheField>
    <cacheField name="RaceDesc" numFmtId="0">
      <sharedItems/>
    </cacheField>
    <cacheField name="Date of Hire" numFmtId="14">
      <sharedItems containsDate="1" containsMixedTypes="1" minDate="2006-09-01T00:00:00" maxDate="2017-10-03T00:00:00"/>
    </cacheField>
    <cacheField name="Month of Hire" numFmtId="0">
      <sharedItems containsBlank="1" count="14">
        <s v="Fev"/>
        <s v="Out"/>
        <s v="Mai"/>
        <s v="Ago"/>
        <s v="Nov"/>
        <s v="Set"/>
        <s v="Jan"/>
        <s v="Jul"/>
        <s v="Jun"/>
        <s v="Abr"/>
        <s v="Mar"/>
        <s v="Dez"/>
        <m u="1"/>
        <s v="--" u="1"/>
      </sharedItems>
    </cacheField>
    <cacheField name="Year of Hire" numFmtId="1">
      <sharedItems containsSemiMixedTypes="0" containsString="0" containsNumber="1" containsInteger="1" minValue="2005" maxValue="2017" count="13">
        <n v="2011"/>
        <n v="2012"/>
        <n v="2014"/>
        <n v="2013"/>
        <n v="2015"/>
        <n v="2010"/>
        <n v="2007"/>
        <n v="2016"/>
        <n v="2009"/>
        <n v="2008"/>
        <n v="2017"/>
        <n v="2006"/>
        <n v="2005"/>
      </sharedItems>
    </cacheField>
    <cacheField name="Date of Termination" numFmtId="0">
      <sharedItems containsDate="1" containsMixedTypes="1" minDate="2010-07-30T00:00:00" maxDate="2016-08-03T00:00:00"/>
    </cacheField>
    <cacheField name="Reason For Term" numFmtId="0">
      <sharedItems containsBlank="1" count="18">
        <s v="unhappy"/>
        <s v="Another position"/>
        <m/>
        <s v="career change"/>
        <s v="more money"/>
        <s v="performance"/>
        <s v="Leave of Absence"/>
        <s v="attendance"/>
        <s v="relocation out of area"/>
        <s v="return to school"/>
        <s v="maternity leave - did not return"/>
        <s v="retiring"/>
        <s v="military"/>
        <s v="gross misconduct"/>
        <s v="Future Start"/>
        <s v="medical issues"/>
        <s v="no-call, no-show"/>
        <s v="hours"/>
      </sharedItems>
    </cacheField>
    <cacheField name="Employment Status" numFmtId="0">
      <sharedItems count="5">
        <s v="Voluntarily Terminated"/>
        <s v="Active"/>
        <s v="Terminated for Cause"/>
        <s v="Leave of Absence"/>
        <s v="Future Start"/>
      </sharedItems>
    </cacheField>
    <cacheField name="Voluntarily Terminated" numFmtId="0">
      <sharedItems/>
    </cacheField>
    <cacheField name="Position" numFmtId="0">
      <sharedItems count="28">
        <s v="Production Technician I"/>
        <s v="Administrative Assistant"/>
        <s v="IT Manager - DB"/>
        <s v="Production Technician II"/>
        <s v="Accountant I"/>
        <s v="IT Support"/>
        <s v="Network Engineer"/>
        <s v="Software Engineering Manager"/>
        <s v="Database Administrator"/>
        <s v="Sr. Accountant"/>
        <s v="Production Manager"/>
        <s v="BI Developer"/>
        <s v="Software Engineer"/>
        <s v="Senior BI Developer"/>
        <s v="Sr. Network Engineer"/>
        <s v="Area Sales Manager"/>
        <s v="Sales Manager"/>
        <s v="Shared Services Manager"/>
        <s v="Data Architect"/>
        <s v="Sr. DBA"/>
        <s v="Director of Operations"/>
        <s v="Director of Sales"/>
        <s v="IT Manager - Infra"/>
        <s v="BI Director"/>
        <s v="IT Manager - Support"/>
        <s v="IT Director"/>
        <s v="CIO"/>
        <s v="President &amp; CEO"/>
      </sharedItems>
    </cacheField>
    <cacheField name="Manager Name" numFmtId="0">
      <sharedItems/>
    </cacheField>
    <cacheField name="Employee Source" numFmtId="0">
      <sharedItems/>
    </cacheField>
    <cacheField name="Performance Score" numFmtId="0">
      <sharedItems/>
    </cacheField>
    <cacheField name="MarriedID" numFmtId="0">
      <sharedItems containsSemiMixedTypes="0" containsString="0" containsNumber="1" containsInteger="1" minValue="0" maxValue="1"/>
    </cacheField>
    <cacheField name="MaritalStatusID" numFmtId="0">
      <sharedItems containsSemiMixedTypes="0" containsString="0" containsNumber="1" containsInteger="1" minValue="0" maxValue="4"/>
    </cacheField>
    <cacheField name="GenderID" numFmtId="0">
      <sharedItems containsSemiMixedTypes="0" containsString="0" containsNumber="1" containsInteger="1" minValue="0" maxValue="1"/>
    </cacheField>
    <cacheField name="EmpStatus_ID" numFmtId="0">
      <sharedItems containsSemiMixedTypes="0" containsString="0" containsNumber="1" containsInteger="1" minValue="1" maxValue="5"/>
    </cacheField>
    <cacheField name="DeptID" numFmtId="0">
      <sharedItems containsSemiMixedTypes="0" containsString="0" containsNumber="1" containsInteger="1" minValue="1" maxValue="6"/>
    </cacheField>
    <cacheField name="Perf_ScoreID" numFmtId="0">
      <sharedItems containsSemiMixedTypes="0" containsString="0" containsNumber="1" containsInteger="1" minValue="0" maxValue="9"/>
    </cacheField>
    <cacheField name="Pay Rate" numFmtId="164">
      <sharedItems containsSemiMixedTypes="0" containsString="0" containsNumber="1" minValue="14" maxValue="80"/>
    </cacheField>
    <cacheField name="Abutments/Hour Wk 1" numFmtId="0">
      <sharedItems containsMixedTypes="1" containsNumber="1" containsInteger="1" minValue="0" maxValue="19"/>
    </cacheField>
    <cacheField name="Abutments/Hour Wk 2" numFmtId="0">
      <sharedItems containsMixedTypes="1" containsNumber="1" containsInteger="1" minValue="0" maxValue="19"/>
    </cacheField>
    <cacheField name="Daily Error Rate" numFmtId="0">
      <sharedItems containsMixedTypes="1" containsNumber="1" containsInteger="1" minValue="0" maxValue="4"/>
    </cacheField>
    <cacheField name="90-day Complaints" numFmtId="0">
      <sharedItems containsMixedTypes="1" containsNumber="1" containsInteger="1" minValue="0" maxValue="4"/>
    </cacheField>
    <cacheField name="Salary Max" numFmtId="165">
      <sharedItems containsSemiMixedTypes="0" containsString="0" containsNumber="1" containsInteger="1" minValue="40000" maxValue="116007"/>
    </cacheField>
    <cacheField name="Hourly Max" numFmtId="165">
      <sharedItems containsSemiMixedTypes="0" containsString="0" containsNumber="1" minValue="19.23" maxValue="55.77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0">
  <r>
    <s v="Gross  Paula"/>
    <n v="1103024859"/>
    <x v="0"/>
    <n v="2176"/>
    <s v="5/21/1983"/>
    <x v="0"/>
    <x v="0"/>
    <x v="0"/>
    <s v="US Citizen"/>
    <s v="No"/>
    <s v="White"/>
    <d v="2011-02-21T00:00:00"/>
    <x v="0"/>
    <x v="0"/>
    <d v="2014-11-01T00:00:00"/>
    <x v="0"/>
    <x v="0"/>
    <s v="Production       "/>
    <x v="0"/>
    <s v="Kissy Sullivan"/>
    <s v="Monster,com"/>
    <s v="Fully Meets"/>
    <n v="0"/>
    <n v="2"/>
    <n v="0"/>
    <n v="5"/>
    <n v="5"/>
    <n v="3"/>
    <n v="14"/>
    <n v="9"/>
    <n v="10"/>
    <n v="0"/>
    <n v="0"/>
    <n v="40000"/>
    <n v="19.23"/>
  </r>
  <r>
    <s v="Meads  Elizabeth"/>
    <n v="1409070245"/>
    <x v="0"/>
    <n v="1760"/>
    <s v="5/30/1968"/>
    <x v="1"/>
    <x v="0"/>
    <x v="1"/>
    <s v="US Citizen"/>
    <s v="No"/>
    <s v="Black or African American"/>
    <d v="2012-02-04T00:00:00"/>
    <x v="0"/>
    <x v="1"/>
    <d v="2015-11-11T00:00:00"/>
    <x v="1"/>
    <x v="0"/>
    <s v="Production       "/>
    <x v="0"/>
    <s v="Kissy Sullivan"/>
    <s v="Diversity Job Fair"/>
    <s v="Fully Meets"/>
    <n v="0"/>
    <n v="0"/>
    <n v="0"/>
    <n v="5"/>
    <n v="5"/>
    <n v="3"/>
    <n v="14"/>
    <n v="9"/>
    <n v="11"/>
    <n v="1"/>
    <n v="0"/>
    <n v="40000"/>
    <n v="19.23"/>
  </r>
  <r>
    <s v="Knapp  Bradley  J"/>
    <n v="1304055683"/>
    <x v="0"/>
    <n v="1721"/>
    <d v="1977-10-11T00:00:00"/>
    <x v="2"/>
    <x v="1"/>
    <x v="1"/>
    <s v="US Citizen"/>
    <s v="No"/>
    <s v="Black or African American"/>
    <d v="2014-02-17T00:00:00"/>
    <x v="0"/>
    <x v="2"/>
    <s v="N/A - still employed"/>
    <x v="2"/>
    <x v="1"/>
    <s v="Production       "/>
    <x v="0"/>
    <s v="Production Technician I"/>
    <s v="On-campus Recruiting"/>
    <s v="Fully Meets"/>
    <n v="0"/>
    <n v="0"/>
    <n v="1"/>
    <n v="1"/>
    <n v="5"/>
    <n v="3"/>
    <n v="14"/>
    <n v="11"/>
    <n v="12"/>
    <n v="0"/>
    <n v="0"/>
    <n v="40000"/>
    <n v="19.23"/>
  </r>
  <r>
    <s v="Stanford Barbara  M"/>
    <n v="1111030244"/>
    <x v="0"/>
    <n v="2050"/>
    <s v="8/25/1982"/>
    <x v="0"/>
    <x v="0"/>
    <x v="0"/>
    <s v="US Citizen"/>
    <s v="No"/>
    <s v="Two or more races"/>
    <d v="2011-10-01T00:00:00"/>
    <x v="1"/>
    <x v="0"/>
    <s v="N/A - still employed"/>
    <x v="2"/>
    <x v="1"/>
    <s v="Production       "/>
    <x v="0"/>
    <s v="Production Technician I"/>
    <s v="Word of Mouth"/>
    <s v="Fully Meets"/>
    <n v="0"/>
    <n v="2"/>
    <n v="0"/>
    <n v="1"/>
    <n v="5"/>
    <n v="3"/>
    <n v="14"/>
    <n v="10"/>
    <n v="12"/>
    <n v="1"/>
    <n v="1"/>
    <n v="40000"/>
    <n v="19.23"/>
  </r>
  <r>
    <s v="Sutwell  Barbara"/>
    <n v="1407069061"/>
    <x v="0"/>
    <n v="2718"/>
    <s v="8/15/1968"/>
    <x v="3"/>
    <x v="0"/>
    <x v="1"/>
    <s v="Eligible NonCitizen"/>
    <s v="No"/>
    <s v="Asian"/>
    <d v="2012-05-14T00:00:00"/>
    <x v="2"/>
    <x v="1"/>
    <s v="N/A - still employed"/>
    <x v="2"/>
    <x v="1"/>
    <s v="Production       "/>
    <x v="0"/>
    <s v="Michael Albert"/>
    <s v="Glassdoor"/>
    <s v="Fully Meets"/>
    <n v="0"/>
    <n v="0"/>
    <n v="0"/>
    <n v="1"/>
    <n v="5"/>
    <n v="3"/>
    <n v="14"/>
    <n v="10"/>
    <n v="12"/>
    <n v="2"/>
    <n v="0"/>
    <n v="40000"/>
    <n v="19.23"/>
  </r>
  <r>
    <s v="Wallace  Theresa"/>
    <n v="1101023619"/>
    <x v="0"/>
    <n v="1887"/>
    <d v="1980-02-08T00:00:00"/>
    <x v="4"/>
    <x v="0"/>
    <x v="1"/>
    <s v="US Citizen"/>
    <s v="No"/>
    <s v="White"/>
    <d v="2012-08-13T00:00:00"/>
    <x v="3"/>
    <x v="1"/>
    <d v="2015-01-09T00:00:00"/>
    <x v="3"/>
    <x v="0"/>
    <s v="Production       "/>
    <x v="0"/>
    <s v="Michael Albert"/>
    <s v="Monster.com"/>
    <s v="Needs Improvement"/>
    <n v="0"/>
    <n v="0"/>
    <n v="0"/>
    <n v="5"/>
    <n v="5"/>
    <n v="2"/>
    <n v="15"/>
    <n v="7"/>
    <n v="8"/>
    <n v="4"/>
    <n v="1"/>
    <n v="40000"/>
    <n v="19.23"/>
  </r>
  <r>
    <s v="Gilles  Alex"/>
    <n v="1008020960"/>
    <x v="0"/>
    <n v="2062"/>
    <d v="1974-09-08T00:00:00"/>
    <x v="5"/>
    <x v="1"/>
    <x v="2"/>
    <s v="US Citizen"/>
    <s v="No"/>
    <s v="Black or African American"/>
    <d v="2012-02-04T00:00:00"/>
    <x v="0"/>
    <x v="1"/>
    <d v="2015-06-25T00:00:00"/>
    <x v="4"/>
    <x v="0"/>
    <s v="Production       "/>
    <x v="0"/>
    <s v="Production Technician I"/>
    <s v="Diversity Job Fair"/>
    <s v="Needs Improvement"/>
    <n v="1"/>
    <n v="1"/>
    <n v="1"/>
    <n v="5"/>
    <n v="5"/>
    <n v="2"/>
    <n v="15"/>
    <n v="5"/>
    <n v="6"/>
    <n v="4"/>
    <n v="2"/>
    <n v="40000"/>
    <n v="19.23"/>
  </r>
  <r>
    <s v="Cole  Spencer"/>
    <n v="1001450968"/>
    <x v="0"/>
    <n v="1880"/>
    <d v="1979-12-08T00:00:00"/>
    <x v="6"/>
    <x v="1"/>
    <x v="1"/>
    <s v="US Citizen"/>
    <s v="No"/>
    <s v="Black or African American"/>
    <d v="2011-11-07T00:00:00"/>
    <x v="4"/>
    <x v="0"/>
    <d v="2012-09-23T00:00:00"/>
    <x v="0"/>
    <x v="2"/>
    <s v="Production       "/>
    <x v="0"/>
    <s v="David Stanley"/>
    <s v="MBTA ads"/>
    <s v="Needs Improvement"/>
    <n v="0"/>
    <n v="0"/>
    <n v="1"/>
    <n v="4"/>
    <n v="5"/>
    <n v="2"/>
    <n v="15"/>
    <n v="4"/>
    <n v="5"/>
    <n v="3"/>
    <n v="1"/>
    <n v="40000"/>
    <n v="19.23"/>
  </r>
  <r>
    <s v="MacLennan  Samuel"/>
    <n v="1201031032"/>
    <x v="0"/>
    <n v="1938"/>
    <d v="1972-09-11T00:00:00"/>
    <x v="7"/>
    <x v="1"/>
    <x v="3"/>
    <s v="US Citizen"/>
    <s v="No"/>
    <s v="White"/>
    <d v="2012-09-24T00:00:00"/>
    <x v="5"/>
    <x v="1"/>
    <d v="2012-09-26T00:00:00"/>
    <x v="5"/>
    <x v="0"/>
    <s v="Production       "/>
    <x v="0"/>
    <s v="Production Technician I"/>
    <s v="Pay Per Click"/>
    <s v="N/A- too early to review"/>
    <n v="0"/>
    <n v="4"/>
    <n v="1"/>
    <n v="5"/>
    <n v="5"/>
    <n v="9"/>
    <n v="15"/>
    <n v="5"/>
    <n v="6"/>
    <n v="1"/>
    <n v="0"/>
    <n v="40000"/>
    <n v="19.23"/>
  </r>
  <r>
    <s v="Gordon  David"/>
    <n v="1106026579"/>
    <x v="0"/>
    <n v="2169"/>
    <s v="5/21/1979"/>
    <x v="8"/>
    <x v="1"/>
    <x v="2"/>
    <s v="US Citizen"/>
    <s v="No"/>
    <s v="White"/>
    <d v="2012-02-07T00:00:00"/>
    <x v="0"/>
    <x v="1"/>
    <s v="N/A - still employed"/>
    <x v="2"/>
    <x v="1"/>
    <s v="Production       "/>
    <x v="0"/>
    <s v="Brannon Miller"/>
    <s v="MBTA ads"/>
    <s v="Fully Meets"/>
    <n v="1"/>
    <n v="1"/>
    <n v="1"/>
    <n v="1"/>
    <n v="5"/>
    <n v="3"/>
    <n v="15"/>
    <n v="14"/>
    <n v="15"/>
    <n v="0"/>
    <n v="0"/>
    <n v="40000"/>
    <n v="19.23"/>
  </r>
  <r>
    <s v="Cockel  James"/>
    <n v="1599991009"/>
    <x v="0"/>
    <n v="2452"/>
    <d v="1977-08-09T00:00:00"/>
    <x v="2"/>
    <x v="1"/>
    <x v="1"/>
    <s v="US Citizen"/>
    <s v="No"/>
    <s v="White"/>
    <d v="2013-08-07T00:00:00"/>
    <x v="3"/>
    <x v="3"/>
    <s v="N/A - still employed"/>
    <x v="2"/>
    <x v="1"/>
    <s v="Production       "/>
    <x v="0"/>
    <s v="Brannon Miller"/>
    <s v="Employee Referral"/>
    <s v="Fully Meets"/>
    <n v="0"/>
    <n v="0"/>
    <n v="1"/>
    <n v="1"/>
    <n v="5"/>
    <n v="3"/>
    <n v="15"/>
    <n v="11"/>
    <n v="12"/>
    <n v="1"/>
    <n v="0"/>
    <n v="40000"/>
    <n v="19.23"/>
  </r>
  <r>
    <s v="Darson  Jene'ya "/>
    <n v="1001109612"/>
    <x v="0"/>
    <n v="2110"/>
    <d v="1978-05-11T00:00:00"/>
    <x v="8"/>
    <x v="0"/>
    <x v="2"/>
    <s v="US Citizen"/>
    <s v="No"/>
    <s v="White"/>
    <d v="2012-02-07T00:00:00"/>
    <x v="0"/>
    <x v="1"/>
    <s v="N/A - still employed"/>
    <x v="2"/>
    <x v="1"/>
    <s v="Production       "/>
    <x v="0"/>
    <s v="Michael Albert"/>
    <s v="Billboard"/>
    <s v="Fully Meets"/>
    <n v="1"/>
    <n v="1"/>
    <n v="0"/>
    <n v="1"/>
    <n v="5"/>
    <n v="3"/>
    <n v="15"/>
    <n v="11"/>
    <n v="12"/>
    <n v="1"/>
    <n v="0"/>
    <n v="40000"/>
    <n v="19.23"/>
  </r>
  <r>
    <s v="Motlagh   Dawn"/>
    <n v="1102024121"/>
    <x v="0"/>
    <n v="2453"/>
    <d v="1984-07-07T00:00:00"/>
    <x v="9"/>
    <x v="0"/>
    <x v="0"/>
    <s v="US Citizen"/>
    <s v="No"/>
    <s v="White"/>
    <d v="2013-01-04T00:00:00"/>
    <x v="6"/>
    <x v="3"/>
    <s v="N/A - still employed"/>
    <x v="2"/>
    <x v="1"/>
    <s v="Production       "/>
    <x v="0"/>
    <s v="Michael Albert"/>
    <s v="MBTA ads"/>
    <s v="Fully Meets"/>
    <n v="0"/>
    <n v="2"/>
    <n v="0"/>
    <n v="1"/>
    <n v="5"/>
    <n v="3"/>
    <n v="15"/>
    <n v="9"/>
    <n v="10"/>
    <n v="1"/>
    <n v="1"/>
    <n v="40000"/>
    <n v="19.23"/>
  </r>
  <r>
    <s v="Ngodup  Shari "/>
    <n v="1403066020"/>
    <x v="0"/>
    <n v="1810"/>
    <d v="1967-03-06T00:00:00"/>
    <x v="10"/>
    <x v="0"/>
    <x v="4"/>
    <s v="US Citizen"/>
    <s v="No"/>
    <s v="Asian"/>
    <d v="2013-01-04T00:00:00"/>
    <x v="6"/>
    <x v="3"/>
    <s v="N/A - still employed"/>
    <x v="2"/>
    <x v="1"/>
    <s v="Production       "/>
    <x v="0"/>
    <s v="Ketsia Liebig"/>
    <s v="Diversity Job Fair"/>
    <s v="Exceeds"/>
    <n v="0"/>
    <n v="3"/>
    <n v="0"/>
    <n v="1"/>
    <n v="5"/>
    <n v="4"/>
    <n v="15"/>
    <n v="15"/>
    <n v="16"/>
    <n v="0"/>
    <n v="0"/>
    <n v="40000"/>
    <n v="19.23"/>
  </r>
  <r>
    <s v="Shields  Seffi"/>
    <n v="1205033102"/>
    <x v="0"/>
    <n v="2149"/>
    <s v="8/24/1985"/>
    <x v="11"/>
    <x v="0"/>
    <x v="2"/>
    <s v="US Citizen"/>
    <s v="No"/>
    <s v="White"/>
    <d v="2013-08-19T00:00:00"/>
    <x v="3"/>
    <x v="3"/>
    <s v="N/A - still employed"/>
    <x v="2"/>
    <x v="1"/>
    <s v="Production       "/>
    <x v="0"/>
    <s v="Webster Butler"/>
    <s v="Newspager/Magazine"/>
    <s v="Fully Meets"/>
    <n v="1"/>
    <n v="1"/>
    <n v="0"/>
    <n v="1"/>
    <n v="5"/>
    <n v="3"/>
    <n v="15"/>
    <n v="9"/>
    <n v="10"/>
    <n v="1"/>
    <n v="1"/>
    <n v="40000"/>
    <n v="19.23"/>
  </r>
  <r>
    <s v="Zima  Colleen"/>
    <n v="1211051232"/>
    <x v="0"/>
    <n v="1730"/>
    <s v="8/17/1978"/>
    <x v="8"/>
    <x v="0"/>
    <x v="3"/>
    <s v="US Citizen"/>
    <s v="No"/>
    <s v="Asian"/>
    <d v="2014-09-29T00:00:00"/>
    <x v="5"/>
    <x v="2"/>
    <s v="N/A - still employed"/>
    <x v="2"/>
    <x v="1"/>
    <s v="Production       "/>
    <x v="0"/>
    <s v="Production Technician I"/>
    <s v="On-campus Recruiting"/>
    <s v="Fully Meets"/>
    <n v="0"/>
    <n v="4"/>
    <n v="0"/>
    <n v="1"/>
    <n v="5"/>
    <n v="3"/>
    <n v="15"/>
    <n v="9"/>
    <n v="10"/>
    <n v="2"/>
    <n v="0"/>
    <n v="40000"/>
    <n v="19.23"/>
  </r>
  <r>
    <s v="Sewkumar  Nori"/>
    <n v="807010161"/>
    <x v="0"/>
    <n v="2191"/>
    <d v="1975-10-03T00:00:00"/>
    <x v="5"/>
    <x v="0"/>
    <x v="1"/>
    <s v="US Citizen"/>
    <s v="No"/>
    <s v="Asian"/>
    <d v="2013-09-30T00:00:00"/>
    <x v="5"/>
    <x v="3"/>
    <s v="N/A - still employed"/>
    <x v="6"/>
    <x v="3"/>
    <s v="Production       "/>
    <x v="0"/>
    <s v="Elijiah Gray"/>
    <s v="Search Engine - Google Bing Yahoo"/>
    <s v="Fully Meets"/>
    <n v="0"/>
    <n v="0"/>
    <n v="0"/>
    <n v="3"/>
    <n v="5"/>
    <n v="3"/>
    <n v="15.2"/>
    <n v="12"/>
    <n v="12"/>
    <n v="0"/>
    <n v="0"/>
    <n v="40000"/>
    <n v="19.23"/>
  </r>
  <r>
    <s v="Linares  Marilyn "/>
    <n v="1206042315"/>
    <x v="0"/>
    <n v="1886"/>
    <s v="3/26/1981"/>
    <x v="4"/>
    <x v="0"/>
    <x v="2"/>
    <s v="US Citizen"/>
    <s v="No"/>
    <s v="White"/>
    <d v="2011-05-07T00:00:00"/>
    <x v="2"/>
    <x v="0"/>
    <d v="2011-09-26T00:00:00"/>
    <x v="0"/>
    <x v="0"/>
    <s v="Production       "/>
    <x v="0"/>
    <s v="Production Technician I"/>
    <s v="Internet Search"/>
    <s v="N/A- too early to review"/>
    <n v="1"/>
    <n v="1"/>
    <n v="0"/>
    <n v="5"/>
    <n v="5"/>
    <n v="9"/>
    <n v="15.25"/>
    <n v="4"/>
    <n v="7"/>
    <n v="2"/>
    <n v="0"/>
    <n v="40000"/>
    <n v="19.23"/>
  </r>
  <r>
    <s v="Cornett  Lisa "/>
    <n v="1403066069"/>
    <x v="0"/>
    <n v="2189"/>
    <s v="3/31/1977"/>
    <x v="12"/>
    <x v="0"/>
    <x v="2"/>
    <s v="US Citizen"/>
    <s v="Yes"/>
    <s v="White"/>
    <d v="2015-05-01T00:00:00"/>
    <x v="2"/>
    <x v="4"/>
    <s v="N/A - still employed"/>
    <x v="2"/>
    <x v="1"/>
    <s v="Production       "/>
    <x v="0"/>
    <s v="Production Technician I"/>
    <s v="Billboard"/>
    <s v="90-day meets"/>
    <n v="1"/>
    <n v="1"/>
    <n v="0"/>
    <n v="1"/>
    <n v="5"/>
    <n v="0"/>
    <n v="15.75"/>
    <n v="6"/>
    <n v="7"/>
    <n v="1"/>
    <n v="0"/>
    <n v="40000"/>
    <n v="19.23"/>
  </r>
  <r>
    <s v="Robinson  Cherly"/>
    <n v="1403065625"/>
    <x v="0"/>
    <n v="1460"/>
    <d v="1985-07-01T00:00:00"/>
    <x v="9"/>
    <x v="0"/>
    <x v="2"/>
    <s v="US Citizen"/>
    <s v="No"/>
    <s v="White"/>
    <d v="2011-10-01T00:00:00"/>
    <x v="1"/>
    <x v="0"/>
    <d v="2016-05-17T00:00:00"/>
    <x v="7"/>
    <x v="2"/>
    <s v="Production       "/>
    <x v="0"/>
    <s v="Production Technician I"/>
    <s v="Glassdoor"/>
    <s v="Needs Improvement"/>
    <n v="1"/>
    <n v="1"/>
    <n v="0"/>
    <n v="4"/>
    <n v="5"/>
    <n v="2"/>
    <n v="16"/>
    <n v="17"/>
    <n v="19"/>
    <n v="0"/>
    <n v="0"/>
    <n v="40000"/>
    <n v="19.23"/>
  </r>
  <r>
    <s v="Purinton  Janine"/>
    <n v="1011022926"/>
    <x v="0"/>
    <n v="2474"/>
    <s v="9/22/1970"/>
    <x v="13"/>
    <x v="0"/>
    <x v="0"/>
    <s v="US Citizen"/>
    <s v="No"/>
    <s v="White"/>
    <d v="2012-09-24T00:00:00"/>
    <x v="5"/>
    <x v="1"/>
    <d v="2013-06-18T00:00:00"/>
    <x v="0"/>
    <x v="0"/>
    <s v="Production       "/>
    <x v="0"/>
    <s v="Kelley Spirea"/>
    <s v="Billboard"/>
    <s v="Fully Meets"/>
    <n v="0"/>
    <n v="2"/>
    <n v="0"/>
    <n v="5"/>
    <n v="5"/>
    <n v="3"/>
    <n v="16"/>
    <n v="9"/>
    <n v="10"/>
    <n v="0"/>
    <n v="0"/>
    <n v="40000"/>
    <n v="19.23"/>
  </r>
  <r>
    <s v="Williams  Jacquelyn  "/>
    <n v="1308060671"/>
    <x v="0"/>
    <n v="2109"/>
    <d v="1969-02-10T00:00:00"/>
    <x v="14"/>
    <x v="0"/>
    <x v="1"/>
    <s v="US Citizen"/>
    <s v="Yes"/>
    <s v="Two or more races"/>
    <d v="2012-09-01T00:00:00"/>
    <x v="5"/>
    <x v="1"/>
    <d v="2015-06-27T00:00:00"/>
    <x v="8"/>
    <x v="0"/>
    <s v="Production       "/>
    <x v="0"/>
    <s v="Production Technician I"/>
    <s v="Diversity Job Fair"/>
    <s v="Fully Meets"/>
    <n v="0"/>
    <n v="0"/>
    <n v="0"/>
    <n v="5"/>
    <n v="5"/>
    <n v="3"/>
    <n v="16"/>
    <n v="3"/>
    <n v="5"/>
    <n v="2"/>
    <n v="2"/>
    <n v="40000"/>
    <n v="19.23"/>
  </r>
  <r>
    <s v="Ivey  Rose "/>
    <n v="1408069882"/>
    <x v="0"/>
    <n v="1775"/>
    <s v="1/28/1991"/>
    <x v="15"/>
    <x v="0"/>
    <x v="1"/>
    <s v="US Citizen"/>
    <s v="No"/>
    <s v="White"/>
    <d v="2013-08-19T00:00:00"/>
    <x v="3"/>
    <x v="3"/>
    <s v="N/A - still employed"/>
    <x v="2"/>
    <x v="1"/>
    <s v="Production       "/>
    <x v="0"/>
    <s v="Ketsia Liebig"/>
    <s v="Professional Society"/>
    <s v="Fully Meets"/>
    <n v="0"/>
    <n v="0"/>
    <n v="0"/>
    <n v="1"/>
    <n v="5"/>
    <n v="3"/>
    <n v="16"/>
    <n v="12"/>
    <n v="15"/>
    <n v="2"/>
    <n v="0"/>
    <n v="40000"/>
    <n v="19.23"/>
  </r>
  <r>
    <s v="Chace  Beatrice "/>
    <n v="1208048062"/>
    <x v="0"/>
    <n v="2763"/>
    <d v="1951-02-01T00:00:00"/>
    <x v="16"/>
    <x v="0"/>
    <x v="1"/>
    <s v="US Citizen"/>
    <s v="No"/>
    <s v="White"/>
    <d v="2014-09-29T00:00:00"/>
    <x v="5"/>
    <x v="2"/>
    <s v="N/A - still employed"/>
    <x v="2"/>
    <x v="1"/>
    <s v="Production       "/>
    <x v="0"/>
    <s v="Kelley Spirea"/>
    <s v="Search Engine - Google Bing Yahoo"/>
    <s v="Fully Meets"/>
    <n v="0"/>
    <n v="0"/>
    <n v="0"/>
    <n v="1"/>
    <n v="5"/>
    <n v="3"/>
    <n v="16"/>
    <n v="13"/>
    <n v="14"/>
    <n v="0"/>
    <n v="0"/>
    <n v="40000"/>
    <n v="19.23"/>
  </r>
  <r>
    <s v="Billis  Helen"/>
    <n v="1308060366"/>
    <x v="0"/>
    <n v="2031"/>
    <d v="1989-01-09T00:00:00"/>
    <x v="17"/>
    <x v="0"/>
    <x v="2"/>
    <s v="US Citizen"/>
    <s v="No"/>
    <s v="White"/>
    <d v="2014-07-07T00:00:00"/>
    <x v="7"/>
    <x v="2"/>
    <s v="N/A - still employed"/>
    <x v="2"/>
    <x v="1"/>
    <s v="Production       "/>
    <x v="0"/>
    <s v="Ketsia Liebig"/>
    <s v="Professional Society"/>
    <s v="Exceeds"/>
    <n v="1"/>
    <n v="1"/>
    <n v="0"/>
    <n v="1"/>
    <n v="5"/>
    <n v="4"/>
    <n v="16"/>
    <n v="16"/>
    <n v="15"/>
    <n v="0"/>
    <n v="0"/>
    <n v="40000"/>
    <n v="19.23"/>
  </r>
  <r>
    <s v="Gonzalez  Cayo"/>
    <n v="1411071212"/>
    <x v="0"/>
    <n v="2108"/>
    <s v="9/29/1969"/>
    <x v="14"/>
    <x v="1"/>
    <x v="0"/>
    <s v="US Citizen"/>
    <s v="No"/>
    <s v="American Indian or Alaska Native"/>
    <d v="2011-11-07T00:00:00"/>
    <x v="4"/>
    <x v="0"/>
    <s v="N/A - still employed"/>
    <x v="2"/>
    <x v="1"/>
    <s v="Production       "/>
    <x v="0"/>
    <s v="Ketsia Liebig"/>
    <s v="Diversity Job Fair"/>
    <s v="Exceeds"/>
    <n v="0"/>
    <n v="2"/>
    <n v="1"/>
    <n v="1"/>
    <n v="5"/>
    <n v="4"/>
    <n v="16"/>
    <n v="16"/>
    <n v="16"/>
    <n v="0"/>
    <n v="0"/>
    <n v="40000"/>
    <n v="19.23"/>
  </r>
  <r>
    <s v="Bernstein  Sean"/>
    <n v="1109029366"/>
    <x v="0"/>
    <n v="2072"/>
    <s v="12/22/1970"/>
    <x v="13"/>
    <x v="1"/>
    <x v="1"/>
    <s v="US Citizen"/>
    <s v="Yes"/>
    <s v="White"/>
    <d v="2012-02-04T00:00:00"/>
    <x v="0"/>
    <x v="1"/>
    <s v="N/A - still employed"/>
    <x v="2"/>
    <x v="1"/>
    <s v="Production       "/>
    <x v="0"/>
    <s v="Webster Butler"/>
    <s v="Word of Mouth"/>
    <s v="Fully Meets"/>
    <n v="0"/>
    <n v="0"/>
    <n v="1"/>
    <n v="1"/>
    <n v="5"/>
    <n v="3"/>
    <n v="16"/>
    <n v="10"/>
    <n v="12"/>
    <n v="1"/>
    <n v="0"/>
    <n v="40000"/>
    <n v="19.23"/>
  </r>
  <r>
    <s v="Girifalco  Evelyn"/>
    <n v="1204032927"/>
    <x v="0"/>
    <n v="2451"/>
    <d v="1980-08-05T00:00:00"/>
    <x v="6"/>
    <x v="0"/>
    <x v="1"/>
    <s v="US Citizen"/>
    <s v="Yes"/>
    <s v="Two or more races"/>
    <d v="2014-09-29T00:00:00"/>
    <x v="5"/>
    <x v="2"/>
    <s v="N/A - still employed"/>
    <x v="2"/>
    <x v="1"/>
    <s v="Production       "/>
    <x v="0"/>
    <s v="Production Technician I"/>
    <s v="Professional Society"/>
    <s v="Exceeds"/>
    <n v="0"/>
    <n v="0"/>
    <n v="0"/>
    <n v="1"/>
    <n v="5"/>
    <n v="4"/>
    <n v="16"/>
    <n v="16"/>
    <n v="18"/>
    <n v="0"/>
    <n v="0"/>
    <n v="40000"/>
    <n v="19.23"/>
  </r>
  <r>
    <s v="Osturnka  Adeel"/>
    <n v="1404066949"/>
    <x v="0"/>
    <n v="2478"/>
    <d v="1976-11-12T00:00:00"/>
    <x v="12"/>
    <x v="1"/>
    <x v="2"/>
    <s v="US Citizen"/>
    <s v="No"/>
    <s v="White"/>
    <d v="2013-09-30T00:00:00"/>
    <x v="5"/>
    <x v="3"/>
    <s v="N/A - still employed"/>
    <x v="2"/>
    <x v="1"/>
    <s v="Production       "/>
    <x v="0"/>
    <s v="Production Technician I"/>
    <s v="On-campus Recruiting"/>
    <s v="Exceeds"/>
    <n v="1"/>
    <n v="1"/>
    <n v="1"/>
    <n v="1"/>
    <n v="5"/>
    <n v="4"/>
    <n v="16"/>
    <n v="16"/>
    <n v="16"/>
    <n v="0"/>
    <n v="0"/>
    <n v="40000"/>
    <n v="19.23"/>
  </r>
  <r>
    <s v="Punjabhi  Louis  "/>
    <n v="1401064562"/>
    <x v="0"/>
    <n v="2109"/>
    <s v="6/19/1961"/>
    <x v="18"/>
    <x v="1"/>
    <x v="1"/>
    <s v="US Citizen"/>
    <s v="No"/>
    <s v="White"/>
    <d v="2014-06-01T00:00:00"/>
    <x v="8"/>
    <x v="2"/>
    <s v="N/A - still employed"/>
    <x v="2"/>
    <x v="1"/>
    <s v="Production       "/>
    <x v="0"/>
    <s v="Production Technician I"/>
    <s v="Employee Referral"/>
    <s v="Fully Meets"/>
    <n v="0"/>
    <n v="0"/>
    <n v="1"/>
    <n v="1"/>
    <n v="5"/>
    <n v="3"/>
    <n v="16"/>
    <n v="8"/>
    <n v="9"/>
    <n v="1"/>
    <n v="0"/>
    <n v="40000"/>
    <n v="19.23"/>
  </r>
  <r>
    <s v="Sparks  Taylor  "/>
    <n v="1410071137"/>
    <x v="0"/>
    <n v="2093"/>
    <s v="7/20/1968"/>
    <x v="3"/>
    <x v="0"/>
    <x v="2"/>
    <s v="US Citizen"/>
    <s v="No"/>
    <s v="White"/>
    <d v="2012-02-20T00:00:00"/>
    <x v="0"/>
    <x v="1"/>
    <s v="N/A - still employed"/>
    <x v="2"/>
    <x v="1"/>
    <s v="Production       "/>
    <x v="0"/>
    <s v="Ketsia Liebig"/>
    <s v="Billboard"/>
    <s v="PIP"/>
    <n v="1"/>
    <n v="1"/>
    <n v="0"/>
    <n v="1"/>
    <n v="5"/>
    <n v="1"/>
    <n v="16"/>
    <n v="16"/>
    <n v="15"/>
    <n v="0"/>
    <n v="0"/>
    <n v="40000"/>
    <n v="19.23"/>
  </r>
  <r>
    <s v="Singh  Nan "/>
    <n v="1307059817"/>
    <x v="0"/>
    <n v="2330"/>
    <s v="5/19/1988"/>
    <x v="19"/>
    <x v="0"/>
    <x v="1"/>
    <s v="US Citizen"/>
    <s v="No"/>
    <s v="White"/>
    <d v="2015-01-05T00:00:00"/>
    <x v="6"/>
    <x v="4"/>
    <s v="N/A - still employed"/>
    <x v="2"/>
    <x v="1"/>
    <s v="Admin Offices"/>
    <x v="1"/>
    <s v="Administrative Assistant"/>
    <s v="Website Banner Ads"/>
    <s v="N/A- too early to review"/>
    <n v="0"/>
    <n v="0"/>
    <n v="0"/>
    <n v="1"/>
    <n v="1"/>
    <n v="9"/>
    <n v="16.559999999999999"/>
    <s v=""/>
    <s v=""/>
    <s v=""/>
    <s v=""/>
    <n v="40000"/>
    <n v="19.23"/>
  </r>
  <r>
    <s v="Dobrin  Denisa  S"/>
    <n v="1202031618"/>
    <x v="0"/>
    <n v="2125"/>
    <d v="1986-07-10T00:00:00"/>
    <x v="20"/>
    <x v="0"/>
    <x v="1"/>
    <s v="US Citizen"/>
    <s v="Yes"/>
    <s v="White"/>
    <d v="2012-02-04T00:00:00"/>
    <x v="0"/>
    <x v="1"/>
    <s v="N/A - still employed"/>
    <x v="2"/>
    <x v="1"/>
    <s v="Production       "/>
    <x v="0"/>
    <s v="Brannon Miller"/>
    <s v="Monster.com"/>
    <s v="Fully Meets"/>
    <n v="0"/>
    <n v="0"/>
    <n v="0"/>
    <n v="1"/>
    <n v="5"/>
    <n v="3"/>
    <n v="16.75"/>
    <n v="13"/>
    <n v="14"/>
    <n v="1"/>
    <n v="1"/>
    <n v="40000"/>
    <n v="19.23"/>
  </r>
  <r>
    <s v="Barone  Francesco  A"/>
    <n v="1101023679"/>
    <x v="0"/>
    <n v="1810"/>
    <s v="7/20/1983"/>
    <x v="21"/>
    <x v="1"/>
    <x v="1"/>
    <s v="US Citizen"/>
    <s v="No"/>
    <s v="Two or more races"/>
    <d v="2012-02-20T00:00:00"/>
    <x v="0"/>
    <x v="1"/>
    <s v="N/A - still employed"/>
    <x v="2"/>
    <x v="1"/>
    <s v="Production       "/>
    <x v="0"/>
    <s v="Production Technician I"/>
    <s v="Social Networks - Facebook Twitter etc"/>
    <s v="Fully Meets"/>
    <n v="0"/>
    <n v="0"/>
    <n v="1"/>
    <n v="1"/>
    <n v="5"/>
    <n v="3"/>
    <n v="16.760000000000002"/>
    <n v="10"/>
    <n v="10"/>
    <n v="0"/>
    <n v="0"/>
    <n v="40000"/>
    <n v="19.23"/>
  </r>
  <r>
    <s v="Eaton  Marianne"/>
    <n v="1406067865"/>
    <x v="0"/>
    <n v="2343"/>
    <d v="1991-05-09T00:00:00"/>
    <x v="22"/>
    <x v="0"/>
    <x v="2"/>
    <s v="US Citizen"/>
    <s v="No"/>
    <s v="White"/>
    <d v="2011-04-04T00:00:00"/>
    <x v="9"/>
    <x v="0"/>
    <d v="2013-06-06T00:00:00"/>
    <x v="8"/>
    <x v="0"/>
    <s v="Production       "/>
    <x v="0"/>
    <s v="David Stanley"/>
    <s v="Search Engine - Google Bing Yahoo"/>
    <s v="Fully Meets"/>
    <n v="1"/>
    <n v="1"/>
    <n v="0"/>
    <n v="5"/>
    <n v="5"/>
    <n v="3"/>
    <n v="17"/>
    <n v="11"/>
    <n v="12"/>
    <n v="1"/>
    <n v="0"/>
    <n v="40000"/>
    <n v="19.23"/>
  </r>
  <r>
    <s v="Johnson  George"/>
    <n v="1105025721"/>
    <x v="0"/>
    <n v="2445"/>
    <s v="8/19/1959"/>
    <x v="23"/>
    <x v="1"/>
    <x v="2"/>
    <s v="US Citizen"/>
    <s v="No"/>
    <s v="White"/>
    <d v="2011-07-11T00:00:00"/>
    <x v="7"/>
    <x v="0"/>
    <d v="2016-04-29T00:00:00"/>
    <x v="4"/>
    <x v="0"/>
    <s v="Production       "/>
    <x v="0"/>
    <s v="Kelley Spirea"/>
    <s v="Monster.com"/>
    <s v="Exceeds"/>
    <n v="1"/>
    <n v="1"/>
    <n v="1"/>
    <n v="5"/>
    <n v="5"/>
    <n v="4"/>
    <n v="17"/>
    <n v="17"/>
    <n v="19"/>
    <n v="0"/>
    <n v="0"/>
    <n v="40000"/>
    <n v="19.23"/>
  </r>
  <r>
    <s v="Estremera  Miguel"/>
    <n v="1104025243"/>
    <x v="0"/>
    <n v="2129"/>
    <d v="1983-02-09T00:00:00"/>
    <x v="21"/>
    <x v="1"/>
    <x v="1"/>
    <s v="US Citizen"/>
    <s v="No"/>
    <s v="White"/>
    <d v="2012-02-04T00:00:00"/>
    <x v="0"/>
    <x v="1"/>
    <d v="2014-09-27T00:00:00"/>
    <x v="0"/>
    <x v="2"/>
    <s v="Production       "/>
    <x v="0"/>
    <s v="Kelley Spirea"/>
    <s v="Michael Albert"/>
    <s v="Word of Mouth"/>
    <n v="0"/>
    <n v="0"/>
    <n v="1"/>
    <n v="4"/>
    <n v="5"/>
    <n v="2"/>
    <n v="17"/>
    <n v="4"/>
    <n v="5"/>
    <n v="3"/>
    <n v="2"/>
    <n v="40000"/>
    <n v="19.23"/>
  </r>
  <r>
    <s v="Becker  Scott"/>
    <n v="1110029777"/>
    <x v="0"/>
    <n v="2452"/>
    <d v="1979-06-04T00:00:00"/>
    <x v="8"/>
    <x v="1"/>
    <x v="1"/>
    <s v="US Citizen"/>
    <s v="No"/>
    <s v="Asian"/>
    <d v="2013-08-07T00:00:00"/>
    <x v="3"/>
    <x v="3"/>
    <s v="N/A - still employed"/>
    <x v="1"/>
    <x v="3"/>
    <s v="Production       "/>
    <x v="0"/>
    <s v="Elijiah Gray"/>
    <s v="MBTA ads"/>
    <s v="Fully Meets"/>
    <n v="0"/>
    <n v="0"/>
    <n v="1"/>
    <n v="3"/>
    <n v="5"/>
    <n v="3"/>
    <n v="17"/>
    <n v="8"/>
    <n v="9"/>
    <n v="0"/>
    <n v="0"/>
    <n v="40000"/>
    <n v="19.23"/>
  </r>
  <r>
    <s v="Gold  Shenice  "/>
    <n v="1408069539"/>
    <x v="0"/>
    <n v="2451"/>
    <s v="6/18/1992"/>
    <x v="24"/>
    <x v="0"/>
    <x v="1"/>
    <s v="US Citizen"/>
    <s v="Yes"/>
    <s v="White"/>
    <d v="2013-11-11T00:00:00"/>
    <x v="4"/>
    <x v="3"/>
    <s v="N/A - still employed"/>
    <x v="2"/>
    <x v="1"/>
    <s v="Production       "/>
    <x v="0"/>
    <s v="Amy Dunn"/>
    <s v="Glassdoor"/>
    <s v="Fully Meets"/>
    <n v="0"/>
    <n v="0"/>
    <n v="0"/>
    <n v="1"/>
    <n v="5"/>
    <n v="3"/>
    <n v="17"/>
    <n v="13"/>
    <n v="12"/>
    <n v="1"/>
    <n v="0"/>
    <n v="40000"/>
    <n v="19.23"/>
  </r>
  <r>
    <s v="Langton  Enrico"/>
    <n v="1304055987"/>
    <x v="0"/>
    <n v="2048"/>
    <d v="1986-09-12T00:00:00"/>
    <x v="20"/>
    <x v="1"/>
    <x v="2"/>
    <s v="US Citizen"/>
    <s v="No"/>
    <s v="White"/>
    <d v="2012-09-07T00:00:00"/>
    <x v="5"/>
    <x v="1"/>
    <s v="N/A - still employed"/>
    <x v="2"/>
    <x v="1"/>
    <s v="Production       "/>
    <x v="0"/>
    <s v="Brannon Miller"/>
    <s v="Newspager/Magazine"/>
    <s v="Fully Meets"/>
    <n v="1"/>
    <n v="1"/>
    <n v="1"/>
    <n v="1"/>
    <n v="5"/>
    <n v="3"/>
    <n v="17"/>
    <n v="13"/>
    <n v="14"/>
    <n v="0"/>
    <n v="0"/>
    <n v="40000"/>
    <n v="19.23"/>
  </r>
  <r>
    <s v="Mahoney  Lauren  "/>
    <n v="1209049259"/>
    <x v="0"/>
    <n v="2189"/>
    <d v="1986-07-07T00:00:00"/>
    <x v="20"/>
    <x v="0"/>
    <x v="1"/>
    <s v="US Citizen"/>
    <s v="No"/>
    <s v="White"/>
    <d v="2014-06-01T00:00:00"/>
    <x v="8"/>
    <x v="2"/>
    <s v="N/A - still employed"/>
    <x v="2"/>
    <x v="1"/>
    <s v="Production       "/>
    <x v="0"/>
    <s v="Production Technician I"/>
    <s v="Newspager/Magazine"/>
    <s v="Fully Meets"/>
    <n v="0"/>
    <n v="0"/>
    <n v="0"/>
    <n v="1"/>
    <n v="5"/>
    <n v="3"/>
    <n v="17"/>
    <n v="9"/>
    <n v="10"/>
    <n v="1"/>
    <n v="0"/>
    <n v="40000"/>
    <n v="19.23"/>
  </r>
  <r>
    <s v="Peterson  Kayla "/>
    <n v="1307059944"/>
    <x v="0"/>
    <n v="1749"/>
    <s v="9/23/1973"/>
    <x v="25"/>
    <x v="0"/>
    <x v="2"/>
    <s v="US Citizen"/>
    <s v="No"/>
    <s v="White"/>
    <d v="2010-04-26T00:00:00"/>
    <x v="9"/>
    <x v="5"/>
    <s v="N/A - still employed"/>
    <x v="2"/>
    <x v="1"/>
    <s v="Production       "/>
    <x v="0"/>
    <s v="Production Technician I"/>
    <s v="Search Engine - Google Bing Yahoo"/>
    <s v="Fully Meets"/>
    <n v="1"/>
    <n v="1"/>
    <n v="0"/>
    <n v="1"/>
    <n v="5"/>
    <n v="3"/>
    <n v="17"/>
    <n v="10"/>
    <n v="9"/>
    <n v="0"/>
    <n v="0"/>
    <n v="40000"/>
    <n v="19.23"/>
  </r>
  <r>
    <s v="Pitt  Brad "/>
    <n v="1001735072"/>
    <x v="0"/>
    <n v="2451"/>
    <s v="11/23/1981"/>
    <x v="26"/>
    <x v="1"/>
    <x v="1"/>
    <s v="US Citizen"/>
    <s v="No"/>
    <s v="Black or African American"/>
    <d v="2007-05-11T00:00:00"/>
    <x v="2"/>
    <x v="6"/>
    <s v="N/A - still employed"/>
    <x v="2"/>
    <x v="1"/>
    <s v="Production       "/>
    <x v="0"/>
    <s v="Production Technician I"/>
    <s v="Search Engine - Google Bing Yahoo"/>
    <s v="Fully Meets"/>
    <n v="0"/>
    <n v="0"/>
    <n v="1"/>
    <n v="1"/>
    <n v="5"/>
    <n v="3"/>
    <n v="17"/>
    <n v="5"/>
    <n v="7"/>
    <n v="3"/>
    <n v="1"/>
    <n v="40000"/>
    <n v="19.23"/>
  </r>
  <r>
    <s v="Robinson  Elias"/>
    <n v="1011022887"/>
    <x v="0"/>
    <n v="1730"/>
    <s v="1/28/1985"/>
    <x v="9"/>
    <x v="1"/>
    <x v="3"/>
    <s v="US Citizen"/>
    <s v="No"/>
    <s v="White"/>
    <d v="2013-08-07T00:00:00"/>
    <x v="3"/>
    <x v="3"/>
    <s v="N/A - still employed"/>
    <x v="2"/>
    <x v="1"/>
    <s v="Production       "/>
    <x v="0"/>
    <s v="Production Technician I"/>
    <s v="Employee Referral"/>
    <s v="Exceptional"/>
    <n v="0"/>
    <n v="4"/>
    <n v="1"/>
    <n v="1"/>
    <n v="5"/>
    <n v="5"/>
    <n v="17"/>
    <n v="10"/>
    <n v="13"/>
    <n v="1"/>
    <n v="0"/>
    <n v="40000"/>
    <n v="19.23"/>
  </r>
  <r>
    <s v="Rose  Ashley  "/>
    <n v="710007555"/>
    <x v="0"/>
    <n v="1886"/>
    <d v="1974-05-12T00:00:00"/>
    <x v="5"/>
    <x v="0"/>
    <x v="4"/>
    <s v="US Citizen"/>
    <s v="No"/>
    <s v="White"/>
    <d v="2014-06-01T00:00:00"/>
    <x v="8"/>
    <x v="2"/>
    <s v="N/A - still employed"/>
    <x v="2"/>
    <x v="1"/>
    <s v="Production       "/>
    <x v="0"/>
    <s v="Brannon Miller"/>
    <s v="Website Banner Ads"/>
    <s v="Fully Meets"/>
    <n v="0"/>
    <n v="3"/>
    <n v="0"/>
    <n v="1"/>
    <n v="5"/>
    <n v="3"/>
    <n v="17"/>
    <n v="9"/>
    <n v="10"/>
    <n v="1"/>
    <n v="0"/>
    <n v="40000"/>
    <n v="19.23"/>
  </r>
  <r>
    <s v="Barton  Nader"/>
    <n v="1212051962"/>
    <x v="0"/>
    <n v="2747"/>
    <s v="7/15/1977"/>
    <x v="2"/>
    <x v="1"/>
    <x v="0"/>
    <s v="US Citizen"/>
    <s v="No"/>
    <s v="White"/>
    <d v="2012-09-24T00:00:00"/>
    <x v="5"/>
    <x v="1"/>
    <d v="2013-06-04T00:00:00"/>
    <x v="6"/>
    <x v="0"/>
    <s v="Production       "/>
    <x v="0"/>
    <s v="Kelley Spirea"/>
    <s v="On-line Web application"/>
    <s v="Fully Meets"/>
    <n v="0"/>
    <n v="2"/>
    <n v="1"/>
    <n v="5"/>
    <n v="5"/>
    <n v="3"/>
    <n v="18"/>
    <n v="12"/>
    <n v="12"/>
    <n v="0"/>
    <n v="0"/>
    <n v="40000"/>
    <n v="19.23"/>
  </r>
  <r>
    <s v="Ndzi  Colombui"/>
    <n v="1204033041"/>
    <x v="0"/>
    <n v="2110"/>
    <d v="1989-02-05T00:00:00"/>
    <x v="27"/>
    <x v="1"/>
    <x v="1"/>
    <s v="US Citizen"/>
    <s v="No"/>
    <s v="Black or African American"/>
    <d v="2011-09-26T00:00:00"/>
    <x v="5"/>
    <x v="0"/>
    <d v="2014-04-04T00:00:00"/>
    <x v="9"/>
    <x v="0"/>
    <s v="Production       "/>
    <x v="0"/>
    <s v="Elijiah Gray"/>
    <s v="Diversity Job Fair"/>
    <s v="Fully Meets"/>
    <n v="0"/>
    <n v="0"/>
    <n v="1"/>
    <n v="5"/>
    <n v="5"/>
    <n v="3"/>
    <n v="18"/>
    <n v="12"/>
    <n v="11"/>
    <n v="0"/>
    <n v="0"/>
    <n v="40000"/>
    <n v="19.23"/>
  </r>
  <r>
    <s v="Panjwani  Nina"/>
    <n v="1109029531"/>
    <x v="0"/>
    <n v="2351"/>
    <d v="1979-01-05T00:00:00"/>
    <x v="8"/>
    <x v="0"/>
    <x v="2"/>
    <s v="US Citizen"/>
    <s v="No"/>
    <s v="White"/>
    <d v="2011-07-02T00:00:00"/>
    <x v="7"/>
    <x v="0"/>
    <d v="2014-12-01T00:00:00"/>
    <x v="1"/>
    <x v="0"/>
    <s v="Production       "/>
    <x v="0"/>
    <s v="Michael Albert"/>
    <s v="Social Networks - Facebook Twitter etc"/>
    <s v="Fully Meets"/>
    <n v="1"/>
    <n v="1"/>
    <n v="0"/>
    <n v="5"/>
    <n v="5"/>
    <n v="3"/>
    <n v="18"/>
    <n v="11"/>
    <n v="10"/>
    <n v="0"/>
    <n v="0"/>
    <n v="40000"/>
    <n v="19.23"/>
  </r>
  <r>
    <s v="Pham  Hong"/>
    <n v="1305057440"/>
    <x v="0"/>
    <n v="2451"/>
    <d v="1988-06-03T00:00:00"/>
    <x v="19"/>
    <x v="1"/>
    <x v="2"/>
    <s v="US Citizen"/>
    <s v="No"/>
    <s v="White"/>
    <d v="2011-05-07T00:00:00"/>
    <x v="2"/>
    <x v="0"/>
    <d v="2012-11-30T00:00:00"/>
    <x v="4"/>
    <x v="0"/>
    <s v="Production       "/>
    <x v="0"/>
    <s v="Ketsia Liebig"/>
    <s v="Search Engine - Google Bing Yahoo"/>
    <s v="Fully Meets"/>
    <n v="1"/>
    <n v="1"/>
    <n v="1"/>
    <n v="5"/>
    <n v="5"/>
    <n v="3"/>
    <n v="18"/>
    <n v="10"/>
    <n v="12"/>
    <n v="0"/>
    <n v="0"/>
    <n v="40000"/>
    <n v="19.23"/>
  </r>
  <r>
    <s v="Evensen  April"/>
    <n v="1107027392"/>
    <x v="0"/>
    <n v="2458"/>
    <d v="1989-06-05T00:00:00"/>
    <x v="27"/>
    <x v="0"/>
    <x v="1"/>
    <s v="US Citizen"/>
    <s v="No"/>
    <s v="White"/>
    <d v="2014-02-17T00:00:00"/>
    <x v="0"/>
    <x v="2"/>
    <d v="2014-02-25T00:00:00"/>
    <x v="1"/>
    <x v="2"/>
    <s v="Production       "/>
    <x v="0"/>
    <s v="Production Technician I"/>
    <s v="Word of Mouth"/>
    <s v="N/A- too early to review"/>
    <n v="0"/>
    <n v="0"/>
    <n v="0"/>
    <n v="4"/>
    <n v="5"/>
    <n v="9"/>
    <n v="18"/>
    <n v="5"/>
    <n v="4"/>
    <n v="2"/>
    <n v="0"/>
    <n v="40000"/>
    <n v="19.23"/>
  </r>
  <r>
    <s v="Rossetti  Bruno"/>
    <n v="1405067492"/>
    <x v="0"/>
    <n v="2155"/>
    <s v="3/18/1987"/>
    <x v="20"/>
    <x v="1"/>
    <x v="1"/>
    <s v="US Citizen"/>
    <s v="No"/>
    <s v="White"/>
    <d v="2011-04-04T00:00:00"/>
    <x v="9"/>
    <x v="0"/>
    <d v="2012-08-13T00:00:00"/>
    <x v="1"/>
    <x v="0"/>
    <s v="Production       "/>
    <x v="0"/>
    <s v="David Stanley"/>
    <s v="Search Engine - Google Bing Yahoo"/>
    <s v="Fully Meets"/>
    <n v="0"/>
    <n v="0"/>
    <n v="1"/>
    <n v="5"/>
    <n v="5"/>
    <n v="3"/>
    <n v="18"/>
    <n v="5"/>
    <n v="6"/>
    <n v="2"/>
    <n v="0"/>
    <n v="40000"/>
    <n v="19.23"/>
  </r>
  <r>
    <s v="Fernandes  Nilson  "/>
    <n v="1302053339"/>
    <x v="0"/>
    <n v="2132"/>
    <s v="10/18/1989"/>
    <x v="17"/>
    <x v="1"/>
    <x v="2"/>
    <s v="US Citizen"/>
    <s v="No"/>
    <s v="White"/>
    <d v="2015-11-05T00:00:00"/>
    <x v="4"/>
    <x v="4"/>
    <s v="N/A - still employed"/>
    <x v="2"/>
    <x v="1"/>
    <s v="Production       "/>
    <x v="0"/>
    <s v="Production Technician I"/>
    <s v="Professional Society"/>
    <s v="N/A- too early to review"/>
    <n v="1"/>
    <n v="1"/>
    <n v="1"/>
    <n v="1"/>
    <n v="5"/>
    <n v="9"/>
    <n v="18"/>
    <n v="4"/>
    <n v="6"/>
    <n v="1"/>
    <n v="0"/>
    <n v="40000"/>
    <n v="19.23"/>
  </r>
  <r>
    <s v="Garneau  Hamish"/>
    <n v="1104025414"/>
    <x v="0"/>
    <n v="1550"/>
    <s v="4/18/1980"/>
    <x v="6"/>
    <x v="1"/>
    <x v="1"/>
    <s v="US Citizen"/>
    <s v="No"/>
    <s v="Asian"/>
    <d v="2013-08-07T00:00:00"/>
    <x v="3"/>
    <x v="3"/>
    <s v="N/A - still employed"/>
    <x v="2"/>
    <x v="1"/>
    <s v="Production       "/>
    <x v="0"/>
    <s v="David Stanley"/>
    <s v="Professional Society"/>
    <s v="Fully Meets"/>
    <n v="0"/>
    <n v="0"/>
    <n v="1"/>
    <n v="1"/>
    <n v="5"/>
    <n v="3"/>
    <n v="18"/>
    <n v="9"/>
    <n v="8"/>
    <n v="0"/>
    <n v="0"/>
    <n v="40000"/>
    <n v="19.23"/>
  </r>
  <r>
    <s v="O'hare  Lynn"/>
    <n v="1206044851"/>
    <x v="0"/>
    <n v="2152"/>
    <s v="9/30/1980"/>
    <x v="4"/>
    <x v="0"/>
    <x v="1"/>
    <s v="US Citizen"/>
    <s v="No"/>
    <s v="Two or more races"/>
    <d v="2014-03-31T00:00:00"/>
    <x v="10"/>
    <x v="2"/>
    <d v="2016-01-05T00:00:00"/>
    <x v="5"/>
    <x v="2"/>
    <s v="Production       "/>
    <x v="0"/>
    <s v="David Stanley"/>
    <s v="Professional Society"/>
    <s v="PIP"/>
    <n v="0"/>
    <n v="0"/>
    <n v="0"/>
    <n v="4"/>
    <n v="5"/>
    <n v="1"/>
    <n v="18.5"/>
    <n v="4"/>
    <n v="2"/>
    <n v="3"/>
    <n v="3"/>
    <n v="40000"/>
    <n v="19.23"/>
  </r>
  <r>
    <s v="Veera  Abdellah "/>
    <n v="1203032235"/>
    <x v="0"/>
    <n v="2171"/>
    <s v="1/31/1987"/>
    <x v="20"/>
    <x v="1"/>
    <x v="0"/>
    <s v="US Citizen"/>
    <s v="No"/>
    <s v="White"/>
    <d v="2012-08-13T00:00:00"/>
    <x v="3"/>
    <x v="1"/>
    <d v="2016-05-02T00:00:00"/>
    <x v="10"/>
    <x v="0"/>
    <s v="Production       "/>
    <x v="0"/>
    <s v="David Stanley"/>
    <s v="Information Session"/>
    <s v="Exceeds"/>
    <n v="0"/>
    <n v="2"/>
    <n v="1"/>
    <n v="5"/>
    <n v="5"/>
    <n v="4"/>
    <n v="19"/>
    <n v="16"/>
    <n v="15"/>
    <n v="0"/>
    <n v="0"/>
    <n v="40000"/>
    <n v="19.23"/>
  </r>
  <r>
    <s v="Lynch  Lindsay"/>
    <n v="1001138521"/>
    <x v="0"/>
    <n v="1844"/>
    <s v="2/14/1973"/>
    <x v="7"/>
    <x v="0"/>
    <x v="1"/>
    <s v="US Citizen"/>
    <s v="Yes"/>
    <s v="Two or more races"/>
    <d v="2011-07-11T00:00:00"/>
    <x v="7"/>
    <x v="0"/>
    <d v="2015-11-14T00:00:00"/>
    <x v="1"/>
    <x v="0"/>
    <s v="Production       "/>
    <x v="0"/>
    <s v="Elijiah Gray"/>
    <s v="Diversity Job Fair"/>
    <s v="Exceeds"/>
    <n v="0"/>
    <n v="0"/>
    <n v="0"/>
    <n v="5"/>
    <n v="5"/>
    <n v="4"/>
    <n v="19"/>
    <n v="16"/>
    <n v="16"/>
    <n v="0"/>
    <n v="0"/>
    <n v="40000"/>
    <n v="19.23"/>
  </r>
  <r>
    <s v="Leach  Dallas"/>
    <n v="1408069409"/>
    <x v="0"/>
    <n v="1810"/>
    <s v="1/17/1979"/>
    <x v="8"/>
    <x v="0"/>
    <x v="1"/>
    <s v="US Citizen"/>
    <s v="No"/>
    <s v="Asian"/>
    <d v="2011-09-26T00:00:00"/>
    <x v="5"/>
    <x v="0"/>
    <d v="2013-08-19T00:00:00"/>
    <x v="9"/>
    <x v="0"/>
    <s v="Production       "/>
    <x v="0"/>
    <s v="David Stanley"/>
    <s v="Monster.com"/>
    <s v="Fully Meets"/>
    <n v="0"/>
    <n v="0"/>
    <n v="0"/>
    <n v="5"/>
    <n v="5"/>
    <n v="3"/>
    <n v="19"/>
    <n v="12"/>
    <n v="12"/>
    <n v="1"/>
    <n v="0"/>
    <n v="40000"/>
    <n v="19.23"/>
  </r>
  <r>
    <s v="Garcia  Raul"/>
    <n v="1309061015"/>
    <x v="0"/>
    <n v="1905"/>
    <s v="9/15/1985"/>
    <x v="11"/>
    <x v="1"/>
    <x v="1"/>
    <s v="US Citizen"/>
    <s v="Yes"/>
    <s v="White"/>
    <d v="2015-03-30T00:00:00"/>
    <x v="10"/>
    <x v="4"/>
    <s v="N/A - still employed"/>
    <x v="2"/>
    <x v="1"/>
    <s v="Production       "/>
    <x v="0"/>
    <s v="Brannon Miller"/>
    <s v="Employee Referral"/>
    <s v="N/A- too early to review"/>
    <n v="0"/>
    <n v="0"/>
    <n v="1"/>
    <n v="1"/>
    <n v="5"/>
    <n v="9"/>
    <n v="19"/>
    <n v="7"/>
    <n v="6"/>
    <n v="1"/>
    <n v="0"/>
    <n v="40000"/>
    <n v="19.23"/>
  </r>
  <r>
    <s v="Jhaveri  Sneha  "/>
    <n v="1412071713"/>
    <x v="0"/>
    <n v="2109"/>
    <s v="4/13/1964"/>
    <x v="28"/>
    <x v="0"/>
    <x v="4"/>
    <s v="US Citizen"/>
    <s v="No"/>
    <s v="White"/>
    <d v="2014-06-01T00:00:00"/>
    <x v="8"/>
    <x v="2"/>
    <s v="N/A - still employed"/>
    <x v="2"/>
    <x v="1"/>
    <s v="Production       "/>
    <x v="0"/>
    <s v="Kissy Sullivan"/>
    <s v="On-campus Recruiting"/>
    <s v="Fully Meets"/>
    <n v="0"/>
    <n v="3"/>
    <n v="0"/>
    <n v="1"/>
    <n v="5"/>
    <n v="3"/>
    <n v="19"/>
    <n v="12"/>
    <n v="14"/>
    <n v="0"/>
    <n v="0"/>
    <n v="40000"/>
    <n v="19.23"/>
  </r>
  <r>
    <s v="Heitzman  Anthony"/>
    <n v="1002017900"/>
    <x v="0"/>
    <n v="2149"/>
    <d v="1984-04-01T00:00:00"/>
    <x v="21"/>
    <x v="1"/>
    <x v="1"/>
    <s v="US Citizen"/>
    <s v="No"/>
    <s v="White"/>
    <d v="2012-08-13T00:00:00"/>
    <x v="3"/>
    <x v="1"/>
    <s v="N/A - still employed"/>
    <x v="2"/>
    <x v="1"/>
    <s v="Production       "/>
    <x v="0"/>
    <s v="Amy Dunn"/>
    <s v="Social Networks - Facebook Twitter etc"/>
    <s v="90-day meets"/>
    <n v="0"/>
    <n v="0"/>
    <n v="1"/>
    <n v="1"/>
    <n v="5"/>
    <n v="0"/>
    <n v="19"/>
    <n v="6"/>
    <n v="10"/>
    <n v="2"/>
    <n v="0"/>
    <n v="40000"/>
    <n v="19.23"/>
  </r>
  <r>
    <s v="Gentry  Mildred"/>
    <n v="1501072192"/>
    <x v="0"/>
    <n v="2145"/>
    <d v="1990-01-10T00:00:00"/>
    <x v="15"/>
    <x v="0"/>
    <x v="2"/>
    <s v="US Citizen"/>
    <s v="No"/>
    <s v="Black or African American"/>
    <d v="2015-03-30T00:00:00"/>
    <x v="10"/>
    <x v="4"/>
    <s v="N/A - still employed"/>
    <x v="2"/>
    <x v="1"/>
    <s v="Production       "/>
    <x v="0"/>
    <s v="Kelley Spirea"/>
    <s v="Professional Society"/>
    <s v="N/A- too early to review"/>
    <n v="1"/>
    <n v="1"/>
    <n v="0"/>
    <n v="1"/>
    <n v="5"/>
    <n v="9"/>
    <n v="19"/>
    <n v="5"/>
    <n v="8"/>
    <n v="2"/>
    <n v="0"/>
    <n v="40000"/>
    <n v="19.23"/>
  </r>
  <r>
    <s v="Keatts  Kramer "/>
    <n v="1301052462"/>
    <x v="0"/>
    <n v="1887"/>
    <s v="1/19/1976"/>
    <x v="29"/>
    <x v="1"/>
    <x v="1"/>
    <s v="US Citizen"/>
    <s v="No"/>
    <s v="White"/>
    <d v="2013-09-30T00:00:00"/>
    <x v="5"/>
    <x v="3"/>
    <s v="N/A - still employed"/>
    <x v="2"/>
    <x v="1"/>
    <s v="Production       "/>
    <x v="0"/>
    <s v="Production Technician I"/>
    <s v="Billboard"/>
    <s v="Fully Meets"/>
    <n v="0"/>
    <n v="0"/>
    <n v="1"/>
    <n v="1"/>
    <n v="5"/>
    <n v="3"/>
    <n v="19"/>
    <n v="15"/>
    <n v="14"/>
    <n v="1"/>
    <n v="1"/>
    <n v="40000"/>
    <n v="19.23"/>
  </r>
  <r>
    <s v="Nguyen  Lei-Ming"/>
    <n v="1203032357"/>
    <x v="0"/>
    <n v="2132"/>
    <d v="1984-07-07T00:00:00"/>
    <x v="9"/>
    <x v="0"/>
    <x v="1"/>
    <s v="US Citizen"/>
    <s v="No"/>
    <s v="White"/>
    <d v="2013-08-07T00:00:00"/>
    <x v="3"/>
    <x v="3"/>
    <s v="N/A - still employed"/>
    <x v="2"/>
    <x v="1"/>
    <s v="Production       "/>
    <x v="0"/>
    <s v="Brannon Miller"/>
    <s v="Vendor Referral"/>
    <s v="Fully Meets"/>
    <n v="0"/>
    <n v="0"/>
    <n v="0"/>
    <n v="1"/>
    <n v="5"/>
    <n v="3"/>
    <n v="19"/>
    <n v="9"/>
    <n v="10"/>
    <n v="0"/>
    <n v="0"/>
    <n v="40000"/>
    <n v="19.23"/>
  </r>
  <r>
    <s v="Sullivan  Timothy"/>
    <n v="1201031310"/>
    <x v="0"/>
    <n v="2747"/>
    <d v="1982-07-10T00:00:00"/>
    <x v="0"/>
    <x v="1"/>
    <x v="2"/>
    <s v="US Citizen"/>
    <s v="Yes"/>
    <s v="White"/>
    <d v="2015-05-01T00:00:00"/>
    <x v="2"/>
    <x v="4"/>
    <s v="N/A - still employed"/>
    <x v="2"/>
    <x v="1"/>
    <s v="Production       "/>
    <x v="0"/>
    <s v="Kelley Spirea"/>
    <s v="Word of Mouth"/>
    <s v="90-day meets"/>
    <n v="1"/>
    <n v="1"/>
    <n v="1"/>
    <n v="1"/>
    <n v="5"/>
    <n v="0"/>
    <n v="19"/>
    <n v="14"/>
    <n v="14"/>
    <n v="0"/>
    <n v="0"/>
    <n v="40000"/>
    <n v="19.23"/>
  </r>
  <r>
    <s v="Chan  Lin"/>
    <n v="1305057282"/>
    <x v="0"/>
    <n v="2170"/>
    <d v="1979-12-02T00:00:00"/>
    <x v="8"/>
    <x v="0"/>
    <x v="1"/>
    <s v="US Citizen"/>
    <s v="No"/>
    <s v="White"/>
    <d v="2014-12-05T00:00:00"/>
    <x v="11"/>
    <x v="2"/>
    <s v="N/A - still employed"/>
    <x v="2"/>
    <x v="1"/>
    <s v="Production       "/>
    <x v="0"/>
    <s v="Michael Albert"/>
    <s v="Internet Search"/>
    <s v="Fully Meets"/>
    <n v="0"/>
    <n v="0"/>
    <n v="0"/>
    <n v="1"/>
    <n v="5"/>
    <n v="3"/>
    <n v="19.5"/>
    <n v="13"/>
    <n v="13"/>
    <n v="0"/>
    <n v="0"/>
    <n v="40000"/>
    <n v="19.23"/>
  </r>
  <r>
    <s v="Harrington  Christie "/>
    <n v="1110029602"/>
    <x v="0"/>
    <n v="2324"/>
    <s v="8/18/1952"/>
    <x v="30"/>
    <x v="0"/>
    <x v="1"/>
    <s v="US Citizen"/>
    <s v="No"/>
    <s v="White"/>
    <d v="2012-09-01T00:00:00"/>
    <x v="5"/>
    <x v="1"/>
    <d v="2015-12-15T00:00:00"/>
    <x v="7"/>
    <x v="0"/>
    <s v="Production       "/>
    <x v="0"/>
    <s v="Elijiah Gray"/>
    <s v="Monster.com"/>
    <s v="Fully Meets"/>
    <n v="0"/>
    <n v="0"/>
    <n v="0"/>
    <n v="5"/>
    <n v="5"/>
    <n v="3"/>
    <n v="19.75"/>
    <n v="14"/>
    <n v="13"/>
    <n v="0"/>
    <n v="0"/>
    <n v="40000"/>
    <n v="19.23"/>
  </r>
  <r>
    <s v="Crimmings    Jean"/>
    <n v="1311063172"/>
    <x v="0"/>
    <n v="1821"/>
    <d v="1987-10-04T00:00:00"/>
    <x v="20"/>
    <x v="0"/>
    <x v="1"/>
    <s v="US Citizen"/>
    <s v="No"/>
    <s v="White"/>
    <d v="2016-06-07T00:00:00"/>
    <x v="8"/>
    <x v="7"/>
    <s v="N/A - Has not started yet"/>
    <x v="4"/>
    <x v="4"/>
    <s v="Production       "/>
    <x v="0"/>
    <s v="Kelley Spirea"/>
    <s v="Newspager/Magazine"/>
    <s v="N/A- too early to review"/>
    <n v="0"/>
    <n v="0"/>
    <n v="0"/>
    <n v="2"/>
    <n v="5"/>
    <n v="9"/>
    <n v="19.75"/>
    <n v="9"/>
    <n v="10"/>
    <n v="2"/>
    <n v="2"/>
    <n v="40000"/>
    <n v="19.23"/>
  </r>
  <r>
    <s v="Rhoads  Thomas"/>
    <n v="1211050793"/>
    <x v="0"/>
    <n v="2176"/>
    <s v="7/22/1982"/>
    <x v="0"/>
    <x v="1"/>
    <x v="0"/>
    <s v="US Citizen"/>
    <s v="Yes"/>
    <s v="White"/>
    <d v="2011-05-16T00:00:00"/>
    <x v="2"/>
    <x v="0"/>
    <d v="2016-01-15T00:00:00"/>
    <x v="11"/>
    <x v="0"/>
    <s v="Production       "/>
    <x v="0"/>
    <s v="Production Technician I"/>
    <s v="Professional Society"/>
    <s v="Fully Meets"/>
    <n v="0"/>
    <n v="2"/>
    <n v="1"/>
    <n v="5"/>
    <n v="5"/>
    <n v="3"/>
    <n v="20"/>
    <n v="17"/>
    <n v="18"/>
    <n v="0"/>
    <n v="0"/>
    <n v="40000"/>
    <n v="19.23"/>
  </r>
  <r>
    <s v="Tinto  Theresa  "/>
    <n v="1103024504"/>
    <x v="0"/>
    <n v="1876"/>
    <s v="7/30/1983"/>
    <x v="21"/>
    <x v="0"/>
    <x v="0"/>
    <s v="US Citizen"/>
    <s v="No"/>
    <s v="White"/>
    <d v="2011-10-01T00:00:00"/>
    <x v="1"/>
    <x v="0"/>
    <d v="2011-05-14T00:00:00"/>
    <x v="1"/>
    <x v="0"/>
    <s v="Production       "/>
    <x v="0"/>
    <s v="Production Technician I"/>
    <s v="Social Networks - Facebook Twitter etc"/>
    <s v="90-day meets"/>
    <n v="0"/>
    <n v="2"/>
    <n v="0"/>
    <n v="5"/>
    <n v="5"/>
    <n v="0"/>
    <n v="20"/>
    <n v="8"/>
    <n v="9"/>
    <n v="2"/>
    <n v="1"/>
    <n v="40000"/>
    <n v="19.23"/>
  </r>
  <r>
    <s v="Ferguson  Susan"/>
    <n v="1502072511"/>
    <x v="0"/>
    <n v="2176"/>
    <s v="4/14/1955"/>
    <x v="31"/>
    <x v="0"/>
    <x v="2"/>
    <s v="US Citizen"/>
    <s v="No"/>
    <s v="White"/>
    <d v="2011-07-11T00:00:00"/>
    <x v="7"/>
    <x v="0"/>
    <d v="2014-05-17T00:00:00"/>
    <x v="12"/>
    <x v="0"/>
    <s v="Production       "/>
    <x v="0"/>
    <s v="Production Technician I"/>
    <s v="Search Engine - Google Bing Yahoo"/>
    <s v="Fully Meets"/>
    <n v="1"/>
    <n v="1"/>
    <n v="0"/>
    <n v="5"/>
    <n v="5"/>
    <n v="3"/>
    <n v="20"/>
    <n v="11"/>
    <n v="10"/>
    <n v="1"/>
    <n v="0"/>
    <n v="40000"/>
    <n v="19.23"/>
  </r>
  <r>
    <s v="Brill  Donna"/>
    <n v="1406068293"/>
    <x v="0"/>
    <n v="1701"/>
    <s v="8/24/1990"/>
    <x v="15"/>
    <x v="0"/>
    <x v="2"/>
    <s v="US Citizen"/>
    <s v="No"/>
    <s v="White"/>
    <d v="2012-02-04T00:00:00"/>
    <x v="0"/>
    <x v="1"/>
    <d v="2013-06-15T00:00:00"/>
    <x v="13"/>
    <x v="0"/>
    <s v="Production       "/>
    <x v="0"/>
    <s v="Brannon Miller"/>
    <s v="Search Engine - Google Bing Yahoo"/>
    <s v="Fully Meets"/>
    <n v="1"/>
    <n v="1"/>
    <n v="0"/>
    <n v="5"/>
    <n v="5"/>
    <n v="3"/>
    <n v="20"/>
    <n v="9"/>
    <n v="10"/>
    <n v="1"/>
    <n v="1"/>
    <n v="40000"/>
    <n v="19.23"/>
  </r>
  <r>
    <s v="Saar-Beckles  Melinda"/>
    <n v="1410070998"/>
    <x v="0"/>
    <n v="1801"/>
    <d v="1968-06-06T00:00:00"/>
    <x v="1"/>
    <x v="0"/>
    <x v="1"/>
    <s v="US Citizen"/>
    <s v="No"/>
    <s v="Black or African American"/>
    <d v="2016-04-07T00:00:00"/>
    <x v="9"/>
    <x v="7"/>
    <s v="N/A - Has not started yet"/>
    <x v="14"/>
    <x v="4"/>
    <s v="Production       "/>
    <x v="0"/>
    <s v="Production Technician I"/>
    <s v="Diversity Job Fair"/>
    <s v="N/A- too early to review"/>
    <n v="0"/>
    <n v="0"/>
    <n v="0"/>
    <n v="2"/>
    <n v="5"/>
    <n v="9"/>
    <n v="20"/>
    <n v="14"/>
    <n v="13"/>
    <n v="1"/>
    <n v="0"/>
    <n v="40000"/>
    <n v="19.23"/>
  </r>
  <r>
    <s v="Von Massenbach  Anna"/>
    <n v="1106026474"/>
    <x v="0"/>
    <n v="2124"/>
    <d v="1985-06-04T00:00:00"/>
    <x v="9"/>
    <x v="0"/>
    <x v="1"/>
    <s v="US Citizen"/>
    <s v="No"/>
    <s v="White"/>
    <d v="2015-05-07T00:00:00"/>
    <x v="2"/>
    <x v="4"/>
    <s v="N/A - Has not started yet"/>
    <x v="14"/>
    <x v="4"/>
    <s v="Production       "/>
    <x v="0"/>
    <s v="Production Technician I"/>
    <s v="Newspager/Magazine"/>
    <s v="N/A- too early to review"/>
    <n v="0"/>
    <n v="0"/>
    <n v="0"/>
    <n v="2"/>
    <n v="5"/>
    <n v="9"/>
    <n v="20"/>
    <n v="7"/>
    <n v="9"/>
    <n v="3"/>
    <n v="4"/>
    <n v="40000"/>
    <n v="19.23"/>
  </r>
  <r>
    <s v="Adinolfi  Wilson  K"/>
    <n v="1409070522"/>
    <x v="0"/>
    <n v="1960"/>
    <d v="1983-10-07T00:00:00"/>
    <x v="21"/>
    <x v="1"/>
    <x v="1"/>
    <s v="US Citizen"/>
    <s v="No"/>
    <s v="White"/>
    <d v="2011-05-07T00:00:00"/>
    <x v="2"/>
    <x v="0"/>
    <s v="N/A - still employed"/>
    <x v="2"/>
    <x v="1"/>
    <s v="Production       "/>
    <x v="0"/>
    <s v="Production Manager"/>
    <s v="MBTA ads"/>
    <s v="Exceeds"/>
    <n v="0"/>
    <n v="0"/>
    <n v="1"/>
    <n v="1"/>
    <n v="5"/>
    <n v="4"/>
    <n v="20"/>
    <n v="15"/>
    <n v="17"/>
    <n v="0"/>
    <n v="0"/>
    <n v="40000"/>
    <n v="19.23"/>
  </r>
  <r>
    <s v="Carey  Michael  "/>
    <n v="1311063114"/>
    <x v="0"/>
    <n v="1701"/>
    <d v="1983-02-02T00:00:00"/>
    <x v="0"/>
    <x v="1"/>
    <x v="1"/>
    <s v="US Citizen"/>
    <s v="No"/>
    <s v="Black or African American"/>
    <d v="2014-03-31T00:00:00"/>
    <x v="10"/>
    <x v="2"/>
    <s v="N/A - still employed"/>
    <x v="2"/>
    <x v="1"/>
    <s v="Production       "/>
    <x v="0"/>
    <s v="Kissy Sullivan"/>
    <s v="MBTA ads"/>
    <s v="Fully Meets"/>
    <n v="0"/>
    <n v="0"/>
    <n v="1"/>
    <n v="1"/>
    <n v="5"/>
    <n v="3"/>
    <n v="20"/>
    <n v="11"/>
    <n v="12"/>
    <n v="1"/>
    <n v="0"/>
    <n v="40000"/>
    <n v="19.23"/>
  </r>
  <r>
    <s v="Desimone  Carl "/>
    <n v="1501072124"/>
    <x v="0"/>
    <n v="2061"/>
    <s v="4/19/1967"/>
    <x v="10"/>
    <x v="1"/>
    <x v="2"/>
    <s v="US Citizen"/>
    <s v="No"/>
    <s v="White"/>
    <d v="2014-07-07T00:00:00"/>
    <x v="7"/>
    <x v="2"/>
    <s v="N/A - still employed"/>
    <x v="2"/>
    <x v="1"/>
    <s v="Production       "/>
    <x v="0"/>
    <s v="Production Technician I"/>
    <s v="Professional Society"/>
    <s v="PIP"/>
    <n v="1"/>
    <n v="1"/>
    <n v="1"/>
    <n v="1"/>
    <n v="5"/>
    <n v="1"/>
    <n v="20"/>
    <n v="3"/>
    <n v="3"/>
    <n v="3"/>
    <n v="3"/>
    <n v="40000"/>
    <n v="19.23"/>
  </r>
  <r>
    <s v="Bugali  Josephine "/>
    <n v="1408069635"/>
    <x v="0"/>
    <n v="2043"/>
    <s v="10/30/1969"/>
    <x v="14"/>
    <x v="0"/>
    <x v="4"/>
    <s v="US Citizen"/>
    <s v="No"/>
    <s v="Black or African American"/>
    <d v="2013-11-11T00:00:00"/>
    <x v="4"/>
    <x v="3"/>
    <s v="N/A - still employed"/>
    <x v="14"/>
    <x v="3"/>
    <s v="Production       "/>
    <x v="0"/>
    <s v="Production Technician I"/>
    <s v="Diversity Job Fair"/>
    <s v="Fully Meets"/>
    <n v="0"/>
    <n v="3"/>
    <n v="0"/>
    <n v="3"/>
    <n v="5"/>
    <n v="3"/>
    <n v="20"/>
    <n v="13"/>
    <n v="15"/>
    <n v="1"/>
    <n v="0"/>
    <n v="40000"/>
    <n v="19.23"/>
  </r>
  <r>
    <s v="Jackson  Maryellen"/>
    <n v="1201031438"/>
    <x v="0"/>
    <n v="2081"/>
    <d v="1972-11-09T00:00:00"/>
    <x v="7"/>
    <x v="0"/>
    <x v="1"/>
    <s v="US Citizen"/>
    <s v="No"/>
    <s v="White"/>
    <d v="2012-05-11T00:00:00"/>
    <x v="2"/>
    <x v="1"/>
    <s v="N/A - still employed"/>
    <x v="2"/>
    <x v="1"/>
    <s v="Production       "/>
    <x v="0"/>
    <s v="Brannon Miller"/>
    <s v="Newspager/Magazine"/>
    <s v="Fully Meets"/>
    <n v="0"/>
    <n v="0"/>
    <n v="0"/>
    <n v="1"/>
    <n v="5"/>
    <n v="3"/>
    <n v="20"/>
    <n v="8"/>
    <n v="10"/>
    <n v="2"/>
    <n v="1"/>
    <n v="40000"/>
    <n v="19.23"/>
  </r>
  <r>
    <s v="Harrison  Kara"/>
    <n v="1404066622"/>
    <x v="0"/>
    <n v="1886"/>
    <d v="1974-02-05T00:00:00"/>
    <x v="25"/>
    <x v="0"/>
    <x v="2"/>
    <s v="US Citizen"/>
    <s v="No"/>
    <s v="White"/>
    <d v="2014-12-05T00:00:00"/>
    <x v="11"/>
    <x v="2"/>
    <s v="N/A - still employed"/>
    <x v="2"/>
    <x v="1"/>
    <s v="Production       "/>
    <x v="0"/>
    <s v="Production Technician I"/>
    <s v="Monster.com"/>
    <s v="Exceeds"/>
    <n v="1"/>
    <n v="1"/>
    <n v="0"/>
    <n v="1"/>
    <n v="5"/>
    <n v="4"/>
    <n v="20"/>
    <n v="16"/>
    <n v="17"/>
    <n v="0"/>
    <n v="0"/>
    <n v="40000"/>
    <n v="19.23"/>
  </r>
  <r>
    <s v="Lydon  Allison"/>
    <n v="1101023353"/>
    <x v="0"/>
    <n v="2122"/>
    <s v="10/22/1975"/>
    <x v="29"/>
    <x v="0"/>
    <x v="2"/>
    <s v="US Citizen"/>
    <s v="No"/>
    <s v="Black or African American"/>
    <d v="2015-02-16T00:00:00"/>
    <x v="0"/>
    <x v="4"/>
    <s v="N/A - still employed"/>
    <x v="6"/>
    <x v="3"/>
    <s v="Production       "/>
    <x v="0"/>
    <s v="Production Technician I"/>
    <s v="Website Banner Ads"/>
    <s v="90-day meets"/>
    <n v="1"/>
    <n v="1"/>
    <n v="0"/>
    <n v="3"/>
    <n v="5"/>
    <n v="0"/>
    <n v="20"/>
    <n v="6"/>
    <n v="10"/>
    <n v="1"/>
    <n v="0"/>
    <n v="40000"/>
    <n v="19.23"/>
  </r>
  <r>
    <s v="Maurice  Shana"/>
    <n v="1401064327"/>
    <x v="0"/>
    <n v="2330"/>
    <s v="11/22/1977"/>
    <x v="2"/>
    <x v="0"/>
    <x v="2"/>
    <s v="US Citizen"/>
    <s v="No"/>
    <s v="White"/>
    <d v="2011-05-31T00:00:00"/>
    <x v="2"/>
    <x v="0"/>
    <s v="N/A - still employed"/>
    <x v="2"/>
    <x v="1"/>
    <s v="Production       "/>
    <x v="0"/>
    <s v="Brannon Miller"/>
    <s v="Other"/>
    <s v="90-day meets"/>
    <n v="1"/>
    <n v="1"/>
    <n v="0"/>
    <n v="1"/>
    <n v="5"/>
    <n v="0"/>
    <n v="20"/>
    <n v="8"/>
    <n v="8"/>
    <n v="4"/>
    <n v="0"/>
    <n v="40000"/>
    <n v="19.23"/>
  </r>
  <r>
    <s v="Medeiros  Jennifer"/>
    <n v="1109029256"/>
    <x v="0"/>
    <n v="2346"/>
    <s v="9/22/1976"/>
    <x v="12"/>
    <x v="0"/>
    <x v="1"/>
    <s v="US Citizen"/>
    <s v="No"/>
    <s v="White"/>
    <d v="2015-03-30T00:00:00"/>
    <x v="10"/>
    <x v="4"/>
    <s v="N/A - still employed"/>
    <x v="2"/>
    <x v="1"/>
    <s v="Production       "/>
    <x v="0"/>
    <s v="Production Technician I"/>
    <s v="Monster.com"/>
    <s v="N/A- too early to review"/>
    <n v="0"/>
    <n v="0"/>
    <n v="0"/>
    <n v="1"/>
    <n v="5"/>
    <n v="9"/>
    <n v="20"/>
    <n v="6"/>
    <n v="6"/>
    <n v="1"/>
    <n v="1"/>
    <n v="40000"/>
    <n v="19.23"/>
  </r>
  <r>
    <s v="Smith  Leigh Ann"/>
    <n v="711007713"/>
    <x v="0"/>
    <n v="1844"/>
    <s v="6/14/1987"/>
    <x v="19"/>
    <x v="0"/>
    <x v="2"/>
    <s v="US Citizen"/>
    <s v="No"/>
    <s v="Asian"/>
    <d v="2011-09-26T00:00:00"/>
    <x v="5"/>
    <x v="0"/>
    <d v="2013-09-25T00:00:00"/>
    <x v="3"/>
    <x v="0"/>
    <s v="Admin Offices"/>
    <x v="1"/>
    <s v="Brandon R. LeBlanc"/>
    <s v="Diversity Job Fair"/>
    <s v="Fully Meets"/>
    <n v="1"/>
    <n v="1"/>
    <n v="0"/>
    <n v="5"/>
    <n v="1"/>
    <n v="3"/>
    <n v="20.5"/>
    <s v=""/>
    <s v=""/>
    <s v=""/>
    <s v=""/>
    <n v="40000"/>
    <n v="19.23"/>
  </r>
  <r>
    <s v="Ruiz  Ricardo"/>
    <n v="1001175250"/>
    <x v="0"/>
    <n v="1915"/>
    <d v="1964-04-01T00:00:00"/>
    <x v="28"/>
    <x v="1"/>
    <x v="0"/>
    <s v="US Citizen"/>
    <s v="No"/>
    <s v="Two or more races"/>
    <d v="2012-09-01T00:00:00"/>
    <x v="5"/>
    <x v="1"/>
    <d v="2015-04-11T00:00:00"/>
    <x v="6"/>
    <x v="0"/>
    <s v="IT/IS"/>
    <x v="2"/>
    <s v="Jennifer Zamora"/>
    <s v="Diversity Job Fair"/>
    <s v="Fully Meets"/>
    <n v="0"/>
    <n v="2"/>
    <n v="1"/>
    <n v="5"/>
    <n v="3"/>
    <n v="3"/>
    <n v="21"/>
    <s v=""/>
    <s v=""/>
    <s v=""/>
    <s v=""/>
    <n v="40000"/>
    <n v="19.23"/>
  </r>
  <r>
    <s v="Wilber  Barry"/>
    <n v="1101023839"/>
    <x v="0"/>
    <n v="2324"/>
    <d v="1965-09-09T00:00:00"/>
    <x v="32"/>
    <x v="1"/>
    <x v="2"/>
    <s v="Eligible NonCitizen"/>
    <s v="No"/>
    <s v="White"/>
    <d v="2011-05-16T00:00:00"/>
    <x v="2"/>
    <x v="0"/>
    <d v="2015-07-09T00:00:00"/>
    <x v="0"/>
    <x v="0"/>
    <s v="Production       "/>
    <x v="0"/>
    <s v="Production Technician I"/>
    <s v="Website Banner Ads"/>
    <s v="Fully Meets"/>
    <n v="1"/>
    <n v="1"/>
    <n v="1"/>
    <n v="5"/>
    <n v="5"/>
    <n v="3"/>
    <n v="21"/>
    <n v="9"/>
    <n v="12"/>
    <n v="1"/>
    <n v="0"/>
    <n v="40000"/>
    <n v="19.23"/>
  </r>
  <r>
    <s v="Jung  Judy  "/>
    <n v="1107027450"/>
    <x v="0"/>
    <n v="2446"/>
    <s v="4/17/1986"/>
    <x v="11"/>
    <x v="0"/>
    <x v="2"/>
    <s v="US Citizen"/>
    <s v="No"/>
    <s v="White"/>
    <d v="2011-10-01T00:00:00"/>
    <x v="1"/>
    <x v="0"/>
    <d v="2016-01-04T00:00:00"/>
    <x v="0"/>
    <x v="0"/>
    <s v="Production       "/>
    <x v="0"/>
    <s v="Production Technician I"/>
    <s v="Monster.com"/>
    <s v="90-day meets"/>
    <n v="1"/>
    <n v="1"/>
    <n v="0"/>
    <n v="5"/>
    <n v="5"/>
    <n v="0"/>
    <n v="21"/>
    <n v="7"/>
    <n v="9"/>
    <n v="3"/>
    <n v="0"/>
    <n v="40000"/>
    <n v="19.23"/>
  </r>
  <r>
    <s v="Volk  Colleen"/>
    <n v="1011022814"/>
    <x v="0"/>
    <n v="2747"/>
    <d v="1986-03-06T00:00:00"/>
    <x v="11"/>
    <x v="0"/>
    <x v="2"/>
    <s v="US Citizen"/>
    <s v="No"/>
    <s v="White"/>
    <d v="2011-09-26T00:00:00"/>
    <x v="5"/>
    <x v="0"/>
    <d v="2016-08-02T00:00:00"/>
    <x v="13"/>
    <x v="2"/>
    <s v="Production       "/>
    <x v="0"/>
    <s v="Production Technician I"/>
    <s v="Social Networks - Facebook Twitter etc"/>
    <s v="Exceeds"/>
    <n v="1"/>
    <n v="1"/>
    <n v="0"/>
    <n v="4"/>
    <n v="5"/>
    <n v="4"/>
    <n v="21"/>
    <n v="5"/>
    <n v="5"/>
    <n v="1"/>
    <n v="0"/>
    <n v="40000"/>
    <n v="19.23"/>
  </r>
  <r>
    <s v="Chivukula  Enola"/>
    <n v="1101023394"/>
    <x v="0"/>
    <n v="1775"/>
    <s v="8/27/1983"/>
    <x v="21"/>
    <x v="0"/>
    <x v="1"/>
    <s v="US Citizen"/>
    <s v="No"/>
    <s v="White"/>
    <d v="2011-06-27T00:00:00"/>
    <x v="8"/>
    <x v="0"/>
    <d v="2015-11-15T00:00:00"/>
    <x v="1"/>
    <x v="0"/>
    <s v="Production       "/>
    <x v="0"/>
    <s v="Webster Butler"/>
    <s v="Other"/>
    <s v="90-day meets"/>
    <n v="0"/>
    <n v="0"/>
    <n v="0"/>
    <n v="5"/>
    <n v="5"/>
    <n v="0"/>
    <n v="21"/>
    <n v="6"/>
    <n v="7"/>
    <n v="3"/>
    <n v="0"/>
    <n v="40000"/>
    <n v="19.23"/>
  </r>
  <r>
    <s v="Squatrito  Kristen"/>
    <n v="1405067138"/>
    <x v="0"/>
    <n v="2359"/>
    <s v="3/26/1973"/>
    <x v="7"/>
    <x v="0"/>
    <x v="0"/>
    <s v="US Citizen"/>
    <s v="No"/>
    <s v="White"/>
    <d v="2013-05-13T00:00:00"/>
    <x v="2"/>
    <x v="3"/>
    <d v="2015-06-29T00:00:00"/>
    <x v="0"/>
    <x v="0"/>
    <s v="Production       "/>
    <x v="0"/>
    <s v="Brannon Miller"/>
    <s v="MBTA ads"/>
    <s v="Exceeds"/>
    <n v="0"/>
    <n v="2"/>
    <n v="0"/>
    <n v="5"/>
    <n v="5"/>
    <n v="4"/>
    <n v="21"/>
    <n v="9"/>
    <n v="10"/>
    <n v="1"/>
    <n v="1"/>
    <n v="40000"/>
    <n v="19.23"/>
  </r>
  <r>
    <s v="Sadki  Nore  "/>
    <n v="1308060535"/>
    <x v="0"/>
    <n v="2148"/>
    <s v="12/21/1974"/>
    <x v="5"/>
    <x v="1"/>
    <x v="1"/>
    <s v="US Citizen"/>
    <s v="No"/>
    <s v="White"/>
    <d v="2009-05-01T00:00:00"/>
    <x v="2"/>
    <x v="8"/>
    <d v="2010-07-30T00:00:00"/>
    <x v="8"/>
    <x v="0"/>
    <s v="Production       "/>
    <x v="0"/>
    <s v="Kelley Spirea"/>
    <s v="Word of Mouth"/>
    <s v="Fully Meets"/>
    <n v="0"/>
    <n v="0"/>
    <n v="1"/>
    <n v="5"/>
    <n v="5"/>
    <n v="3"/>
    <n v="21"/>
    <n v="12"/>
    <n v="14"/>
    <n v="0"/>
    <n v="0"/>
    <n v="40000"/>
    <n v="19.23"/>
  </r>
  <r>
    <s v="Harrell  Ludwick"/>
    <n v="1406068241"/>
    <x v="0"/>
    <n v="1776"/>
    <d v="1982-02-09T00:00:00"/>
    <x v="0"/>
    <x v="1"/>
    <x v="2"/>
    <s v="US Citizen"/>
    <s v="No"/>
    <s v="Asian"/>
    <d v="2012-05-14T00:00:00"/>
    <x v="2"/>
    <x v="1"/>
    <s v="N/A - still employed"/>
    <x v="2"/>
    <x v="1"/>
    <s v="Production       "/>
    <x v="0"/>
    <s v="Michael Albert"/>
    <s v="Search Engine - Google Bing Yahoo"/>
    <s v="Fully Meets"/>
    <n v="1"/>
    <n v="1"/>
    <n v="1"/>
    <n v="1"/>
    <n v="5"/>
    <n v="3"/>
    <n v="21"/>
    <n v="10"/>
    <n v="11"/>
    <n v="0"/>
    <n v="0"/>
    <n v="40000"/>
    <n v="19.23"/>
  </r>
  <r>
    <s v="Jacobi  Hannah  "/>
    <n v="1503072857"/>
    <x v="0"/>
    <n v="1778"/>
    <s v="3/22/1966"/>
    <x v="32"/>
    <x v="0"/>
    <x v="0"/>
    <s v="US Citizen"/>
    <s v="No"/>
    <s v="White"/>
    <d v="2013-09-30T00:00:00"/>
    <x v="5"/>
    <x v="3"/>
    <s v="N/A - still employed"/>
    <x v="2"/>
    <x v="1"/>
    <s v="Production       "/>
    <x v="0"/>
    <s v="David Stanley"/>
    <s v="Employee Referral"/>
    <s v="Fully Meets"/>
    <n v="0"/>
    <n v="2"/>
    <n v="0"/>
    <n v="1"/>
    <n v="5"/>
    <n v="3"/>
    <n v="21"/>
    <n v="11"/>
    <n v="12"/>
    <n v="1"/>
    <n v="0"/>
    <n v="40000"/>
    <n v="19.23"/>
  </r>
  <r>
    <s v="England  Rex"/>
    <n v="1101023612"/>
    <x v="0"/>
    <n v="2045"/>
    <s v="8/25/1978"/>
    <x v="8"/>
    <x v="1"/>
    <x v="2"/>
    <s v="US Citizen"/>
    <s v="No"/>
    <s v="White"/>
    <d v="2014-03-31T00:00:00"/>
    <x v="10"/>
    <x v="2"/>
    <s v="N/A - still employed"/>
    <x v="2"/>
    <x v="1"/>
    <s v="Production       "/>
    <x v="0"/>
    <s v="Kelley Spirea"/>
    <s v="Employee Referral"/>
    <s v="90-day meets"/>
    <n v="1"/>
    <n v="1"/>
    <n v="1"/>
    <n v="1"/>
    <n v="5"/>
    <n v="0"/>
    <n v="21"/>
    <n v="6"/>
    <n v="7"/>
    <n v="0"/>
    <n v="0"/>
    <n v="40000"/>
    <n v="19.23"/>
  </r>
  <r>
    <s v="Dickinson  Geoff "/>
    <n v="706006285"/>
    <x v="0"/>
    <n v="2180"/>
    <s v="11/15/1982"/>
    <x v="0"/>
    <x v="1"/>
    <x v="1"/>
    <s v="US Citizen"/>
    <s v="No"/>
    <s v="White"/>
    <d v="2014-12-05T00:00:00"/>
    <x v="11"/>
    <x v="2"/>
    <s v="N/A - still employed"/>
    <x v="2"/>
    <x v="1"/>
    <s v="Production       "/>
    <x v="0"/>
    <s v="Amy Dunn"/>
    <s v="Pay Per Click - Google"/>
    <s v="Fully Meets"/>
    <n v="0"/>
    <n v="0"/>
    <n v="1"/>
    <n v="1"/>
    <n v="5"/>
    <n v="3"/>
    <n v="21"/>
    <n v="13"/>
    <n v="12"/>
    <n v="0"/>
    <n v="0"/>
    <n v="40000"/>
    <n v="19.23"/>
  </r>
  <r>
    <s v="Alagbe Trina"/>
    <n v="1011022883"/>
    <x v="0"/>
    <n v="1886"/>
    <s v="9/27/1988"/>
    <x v="27"/>
    <x v="0"/>
    <x v="2"/>
    <s v="US Citizen"/>
    <s v="No"/>
    <s v="White"/>
    <d v="2008-07-01T00:00:00"/>
    <x v="7"/>
    <x v="9"/>
    <s v="N/A - still employed"/>
    <x v="2"/>
    <x v="1"/>
    <s v="Production       "/>
    <x v="0"/>
    <s v="Michael Albert"/>
    <s v="Billboard"/>
    <s v="Fully Meets"/>
    <n v="1"/>
    <n v="1"/>
    <n v="0"/>
    <n v="1"/>
    <n v="5"/>
    <n v="3"/>
    <n v="21"/>
    <n v="8"/>
    <n v="10"/>
    <n v="1"/>
    <n v="0"/>
    <n v="40000"/>
    <n v="19.23"/>
  </r>
  <r>
    <s v="Kretschmer  John"/>
    <n v="1311062610"/>
    <x v="0"/>
    <n v="1801"/>
    <d v="1980-02-02T00:00:00"/>
    <x v="6"/>
    <x v="1"/>
    <x v="2"/>
    <s v="US Citizen"/>
    <s v="No"/>
    <s v="Asian"/>
    <d v="2011-10-01T00:00:00"/>
    <x v="1"/>
    <x v="0"/>
    <s v="N/A - still employed"/>
    <x v="2"/>
    <x v="1"/>
    <s v="Production       "/>
    <x v="0"/>
    <s v="Ketsia Liebig"/>
    <s v="Pay Per Click - Google"/>
    <s v="Fully Meets"/>
    <n v="1"/>
    <n v="1"/>
    <n v="1"/>
    <n v="1"/>
    <n v="5"/>
    <n v="3"/>
    <n v="21"/>
    <n v="14"/>
    <n v="13"/>
    <n v="0"/>
    <n v="0"/>
    <n v="40000"/>
    <n v="19.23"/>
  </r>
  <r>
    <s v="Newman  Richard "/>
    <n v="1302053044"/>
    <x v="0"/>
    <n v="2136"/>
    <d v="1977-08-04T00:00:00"/>
    <x v="12"/>
    <x v="1"/>
    <x v="2"/>
    <s v="US Citizen"/>
    <s v="No"/>
    <s v="White"/>
    <d v="2014-12-05T00:00:00"/>
    <x v="11"/>
    <x v="2"/>
    <s v="N/A - still employed"/>
    <x v="6"/>
    <x v="3"/>
    <s v="Production       "/>
    <x v="0"/>
    <s v="Production Technician I"/>
    <s v="On-campus Recruiting"/>
    <s v="Fully Meets"/>
    <n v="1"/>
    <n v="1"/>
    <n v="1"/>
    <n v="3"/>
    <n v="5"/>
    <n v="3"/>
    <n v="21"/>
    <n v="11"/>
    <n v="10"/>
    <n v="1"/>
    <n v="0"/>
    <n v="40000"/>
    <n v="19.23"/>
  </r>
  <r>
    <s v="Sander  Kamrin"/>
    <n v="1302053362"/>
    <x v="0"/>
    <n v="2154"/>
    <d v="1988-10-07T00:00:00"/>
    <x v="27"/>
    <x v="0"/>
    <x v="2"/>
    <s v="US Citizen"/>
    <s v="No"/>
    <s v="Black or African American"/>
    <d v="2014-09-29T00:00:00"/>
    <x v="5"/>
    <x v="2"/>
    <s v="N/A - still employed"/>
    <x v="2"/>
    <x v="1"/>
    <s v="Production       "/>
    <x v="0"/>
    <s v="Production Technician I"/>
    <s v="On-campus Recruiting"/>
    <s v="Fully Meets"/>
    <n v="1"/>
    <n v="1"/>
    <n v="0"/>
    <n v="1"/>
    <n v="5"/>
    <n v="3"/>
    <n v="21"/>
    <n v="9"/>
    <n v="12"/>
    <n v="0"/>
    <n v="2"/>
    <n v="40000"/>
    <n v="19.23"/>
  </r>
  <r>
    <s v="Engdahl  Jean"/>
    <n v="1007020403"/>
    <x v="0"/>
    <n v="2026"/>
    <s v="5/31/1974"/>
    <x v="25"/>
    <x v="1"/>
    <x v="1"/>
    <s v="US Citizen"/>
    <s v="No"/>
    <s v="White"/>
    <d v="2014-10-11T00:00:00"/>
    <x v="1"/>
    <x v="2"/>
    <s v="N/A - still employed"/>
    <x v="2"/>
    <x v="1"/>
    <s v="Production       "/>
    <x v="0"/>
    <s v="Production Technician I"/>
    <s v="MBTA ads"/>
    <s v="Fully Meets"/>
    <n v="0"/>
    <n v="0"/>
    <n v="1"/>
    <n v="1"/>
    <n v="5"/>
    <n v="3"/>
    <n v="21.25"/>
    <n v="10"/>
    <n v="12"/>
    <n v="1"/>
    <n v="0"/>
    <n v="40000"/>
    <n v="19.23"/>
  </r>
  <r>
    <s v="Howard  Estelle"/>
    <n v="1211050782"/>
    <x v="0"/>
    <n v="2170"/>
    <s v="9/16/1985"/>
    <x v="11"/>
    <x v="0"/>
    <x v="2"/>
    <s v="US Citizen"/>
    <s v="No"/>
    <s v="White"/>
    <d v="2015-02-16T00:00:00"/>
    <x v="0"/>
    <x v="4"/>
    <s v="N/A - still employed"/>
    <x v="2"/>
    <x v="1"/>
    <s v="Admin Offices"/>
    <x v="1"/>
    <s v="Brandon R. LeBlanc"/>
    <s v="Brandon R. LeBlanc"/>
    <s v="Pay Per Click - Google"/>
    <n v="1"/>
    <n v="1"/>
    <n v="0"/>
    <n v="1"/>
    <n v="1"/>
    <n v="9"/>
    <n v="21.5"/>
    <s v=""/>
    <s v=""/>
    <s v=""/>
    <s v=""/>
    <n v="40000"/>
    <n v="19.23"/>
  </r>
  <r>
    <s v="Kinsella  Kathleen  "/>
    <n v="710007401"/>
    <x v="0"/>
    <n v="2170"/>
    <d v="1973-08-12T00:00:00"/>
    <x v="25"/>
    <x v="0"/>
    <x v="2"/>
    <s v="US Citizen"/>
    <s v="No"/>
    <s v="White"/>
    <d v="2011-09-26T00:00:00"/>
    <x v="5"/>
    <x v="0"/>
    <d v="2015-04-06T00:00:00"/>
    <x v="4"/>
    <x v="0"/>
    <s v="Production       "/>
    <x v="0"/>
    <s v="Michael Albert"/>
    <s v="Search Engine - Google Bing Yahoo"/>
    <s v="90-day meets"/>
    <n v="1"/>
    <n v="1"/>
    <n v="0"/>
    <n v="5"/>
    <n v="5"/>
    <n v="0"/>
    <n v="22"/>
    <n v="5"/>
    <n v="7"/>
    <n v="3"/>
    <n v="0"/>
    <n v="40000"/>
    <n v="19.23"/>
  </r>
  <r>
    <s v="Perry  Shakira"/>
    <n v="1109029186"/>
    <x v="0"/>
    <n v="2176"/>
    <s v="7/20/1986"/>
    <x v="20"/>
    <x v="0"/>
    <x v="1"/>
    <s v="US Citizen"/>
    <s v="No"/>
    <s v="White"/>
    <d v="2011-05-16T00:00:00"/>
    <x v="2"/>
    <x v="0"/>
    <d v="2015-10-25T00:00:00"/>
    <x v="15"/>
    <x v="0"/>
    <s v="Production       "/>
    <x v="0"/>
    <s v="Production Technician I"/>
    <s v="MBTA ads"/>
    <s v="Fully Meets"/>
    <n v="0"/>
    <n v="0"/>
    <n v="0"/>
    <n v="5"/>
    <n v="5"/>
    <n v="3"/>
    <n v="22"/>
    <n v="14"/>
    <n v="14"/>
    <n v="0"/>
    <n v="0"/>
    <n v="40000"/>
    <n v="19.23"/>
  </r>
  <r>
    <s v="Gerke  Melisa"/>
    <n v="1308060622"/>
    <x v="0"/>
    <n v="2330"/>
    <s v="5/15/1970"/>
    <x v="14"/>
    <x v="0"/>
    <x v="0"/>
    <s v="US Citizen"/>
    <s v="No"/>
    <s v="White"/>
    <d v="2011-07-11T00:00:00"/>
    <x v="7"/>
    <x v="0"/>
    <d v="2011-11-15T00:00:00"/>
    <x v="0"/>
    <x v="0"/>
    <s v="Production       "/>
    <x v="0"/>
    <s v="Michael Albert"/>
    <s v="Diversity Job Fair"/>
    <s v="N/A- too early to review"/>
    <n v="0"/>
    <n v="2"/>
    <n v="0"/>
    <n v="5"/>
    <n v="5"/>
    <n v="9"/>
    <n v="22"/>
    <n v="5"/>
    <n v="7"/>
    <n v="1"/>
    <n v="0"/>
    <n v="40000"/>
    <n v="19.23"/>
  </r>
  <r>
    <s v="Langford  Lindsey"/>
    <n v="1010022030"/>
    <x v="0"/>
    <n v="2090"/>
    <s v="7/25/1979"/>
    <x v="6"/>
    <x v="0"/>
    <x v="0"/>
    <s v="US Citizen"/>
    <s v="No"/>
    <s v="Asian"/>
    <d v="2013-07-01T00:00:00"/>
    <x v="7"/>
    <x v="3"/>
    <d v="2014-03-31T00:00:00"/>
    <x v="1"/>
    <x v="0"/>
    <s v="Production       "/>
    <x v="3"/>
    <s v="Brannon Miller"/>
    <s v="Glassdoor"/>
    <s v="Fully Meets"/>
    <n v="0"/>
    <n v="2"/>
    <n v="0"/>
    <n v="5"/>
    <n v="5"/>
    <n v="3"/>
    <n v="22"/>
    <n v="15"/>
    <n v="15"/>
    <n v="1"/>
    <n v="0"/>
    <n v="48000"/>
    <n v="23.08"/>
  </r>
  <r>
    <s v="Ndzi  Horia"/>
    <n v="1204033041"/>
    <x v="0"/>
    <n v="2421"/>
    <s v="3/28/1983"/>
    <x v="0"/>
    <x v="1"/>
    <x v="2"/>
    <s v="US Citizen"/>
    <s v="No"/>
    <s v="White"/>
    <d v="2011-09-26T00:00:00"/>
    <x v="5"/>
    <x v="0"/>
    <d v="2016-05-25T00:00:00"/>
    <x v="9"/>
    <x v="0"/>
    <s v="Production       "/>
    <x v="0"/>
    <s v="Production Technician I"/>
    <s v="Employee Referral"/>
    <s v="Fully Meets"/>
    <n v="1"/>
    <n v="1"/>
    <n v="1"/>
    <n v="5"/>
    <n v="5"/>
    <n v="3"/>
    <n v="22"/>
    <n v="9"/>
    <n v="12"/>
    <n v="1"/>
    <n v="0"/>
    <n v="40000"/>
    <n v="19.23"/>
  </r>
  <r>
    <s v="Barbara  Thomas"/>
    <n v="1312063507"/>
    <x v="0"/>
    <n v="2062"/>
    <s v="2/21/1974"/>
    <x v="25"/>
    <x v="1"/>
    <x v="2"/>
    <s v="US Citizen"/>
    <s v="Yes"/>
    <s v="Asian"/>
    <d v="2012-02-04T00:00:00"/>
    <x v="0"/>
    <x v="1"/>
    <d v="2012-09-19T00:00:00"/>
    <x v="14"/>
    <x v="0"/>
    <s v="Production       "/>
    <x v="0"/>
    <s v="Production Technician I"/>
    <s v="Diversity Job Fair"/>
    <s v="90-day meets"/>
    <n v="1"/>
    <n v="1"/>
    <n v="1"/>
    <n v="5"/>
    <n v="5"/>
    <n v="0"/>
    <n v="22"/>
    <n v="5"/>
    <n v="8"/>
    <n v="0"/>
    <n v="0"/>
    <n v="40000"/>
    <n v="19.23"/>
  </r>
  <r>
    <s v="Ybarra  Catherine "/>
    <n v="1001268402"/>
    <x v="0"/>
    <n v="2458"/>
    <d v="1982-04-05T00:00:00"/>
    <x v="26"/>
    <x v="0"/>
    <x v="1"/>
    <s v="US Citizen"/>
    <s v="No"/>
    <s v="Asian"/>
    <d v="2008-02-09T00:00:00"/>
    <x v="0"/>
    <x v="9"/>
    <d v="2015-09-29T00:00:00"/>
    <x v="1"/>
    <x v="0"/>
    <s v="Production       "/>
    <x v="0"/>
    <s v="Production Technician I"/>
    <s v="Search Engine - Google Bing Yahoo"/>
    <s v="PIP"/>
    <n v="0"/>
    <n v="0"/>
    <n v="0"/>
    <n v="5"/>
    <n v="5"/>
    <n v="1"/>
    <n v="22"/>
    <n v="10"/>
    <n v="10"/>
    <n v="0"/>
    <n v="0"/>
    <n v="40000"/>
    <n v="19.23"/>
  </r>
  <r>
    <s v="Biden  Lowan  M"/>
    <n v="1412071844"/>
    <x v="0"/>
    <n v="2027"/>
    <s v="12/27/1958"/>
    <x v="33"/>
    <x v="0"/>
    <x v="0"/>
    <s v="US Citizen"/>
    <s v="No"/>
    <s v="Asian"/>
    <d v="2013-08-19T00:00:00"/>
    <x v="3"/>
    <x v="3"/>
    <s v="N/A - still employed"/>
    <x v="2"/>
    <x v="1"/>
    <s v="Production       "/>
    <x v="0"/>
    <s v="Amy Dunn"/>
    <s v="Billboard"/>
    <s v="Fully Meets"/>
    <n v="0"/>
    <n v="2"/>
    <n v="0"/>
    <n v="1"/>
    <n v="5"/>
    <n v="3"/>
    <n v="22"/>
    <n v="12"/>
    <n v="13"/>
    <n v="1"/>
    <n v="0"/>
    <n v="40000"/>
    <n v="19.23"/>
  </r>
  <r>
    <s v="Athwal  Sam"/>
    <n v="1301052124"/>
    <x v="0"/>
    <n v="2199"/>
    <s v="2/18/1983"/>
    <x v="0"/>
    <x v="1"/>
    <x v="3"/>
    <s v="US Citizen"/>
    <s v="No"/>
    <s v="White"/>
    <d v="2013-09-30T00:00:00"/>
    <x v="5"/>
    <x v="3"/>
    <s v="N/A - still employed"/>
    <x v="2"/>
    <x v="1"/>
    <s v="Production       "/>
    <x v="0"/>
    <s v="Amy Dunn"/>
    <s v="Employee Referral"/>
    <s v="N/A- too early to review"/>
    <n v="0"/>
    <n v="4"/>
    <n v="1"/>
    <n v="1"/>
    <n v="5"/>
    <n v="9"/>
    <n v="22"/>
    <n v="6"/>
    <n v="6"/>
    <n v="1"/>
    <n v="0"/>
    <n v="40000"/>
    <n v="19.23"/>
  </r>
  <r>
    <s v="Bachiochi  Linda"/>
    <n v="1212051409"/>
    <x v="0"/>
    <n v="1902"/>
    <d v="1970-11-02T00:00:00"/>
    <x v="14"/>
    <x v="0"/>
    <x v="1"/>
    <s v="US Citizen"/>
    <s v="No"/>
    <s v="Two or more races"/>
    <d v="2009-06-07T00:00:00"/>
    <x v="8"/>
    <x v="8"/>
    <s v="N/A - still employed"/>
    <x v="7"/>
    <x v="3"/>
    <s v="Production       "/>
    <x v="0"/>
    <s v="Ketsia Liebig"/>
    <s v="Diversity Job Fair"/>
    <s v="Fully Meets"/>
    <n v="0"/>
    <n v="0"/>
    <n v="0"/>
    <n v="3"/>
    <n v="5"/>
    <n v="3"/>
    <n v="22"/>
    <n v="10"/>
    <n v="10"/>
    <n v="0"/>
    <n v="0"/>
    <n v="40000"/>
    <n v="19.23"/>
  </r>
  <r>
    <s v="Cierpiszewski  Caroline  "/>
    <n v="1012023295"/>
    <x v="0"/>
    <n v="2044"/>
    <s v="5/31/1988"/>
    <x v="19"/>
    <x v="0"/>
    <x v="1"/>
    <s v="Non-Citizen"/>
    <s v="No"/>
    <s v="Black or African American"/>
    <d v="2011-03-10T00:00:00"/>
    <x v="10"/>
    <x v="0"/>
    <s v="N/A - still employed"/>
    <x v="2"/>
    <x v="1"/>
    <s v="Production       "/>
    <x v="0"/>
    <s v="Production Technician I"/>
    <s v="Pay Per Click - Google"/>
    <s v="Fully Meets"/>
    <n v="0"/>
    <n v="0"/>
    <n v="0"/>
    <n v="1"/>
    <n v="5"/>
    <n v="3"/>
    <n v="22"/>
    <n v="12"/>
    <n v="14"/>
    <n v="1"/>
    <n v="0"/>
    <n v="40000"/>
    <n v="19.23"/>
  </r>
  <r>
    <s v="DiNocco  Lily "/>
    <n v="1209048696"/>
    <x v="0"/>
    <n v="2351"/>
    <d v="1978-02-12T00:00:00"/>
    <x v="8"/>
    <x v="0"/>
    <x v="2"/>
    <s v="US Citizen"/>
    <s v="No"/>
    <s v="Black or African American"/>
    <d v="2013-07-01T00:00:00"/>
    <x v="7"/>
    <x v="3"/>
    <s v="N/A - still employed"/>
    <x v="2"/>
    <x v="1"/>
    <s v="Production       "/>
    <x v="0"/>
    <s v="Ketsia Liebig"/>
    <s v="Pay Per Click - Google"/>
    <s v="Needs Improvement"/>
    <n v="1"/>
    <n v="1"/>
    <n v="0"/>
    <n v="1"/>
    <n v="5"/>
    <n v="2"/>
    <n v="22"/>
    <n v="5"/>
    <n v="2"/>
    <n v="4"/>
    <n v="2"/>
    <n v="40000"/>
    <n v="19.23"/>
  </r>
  <r>
    <s v="Chang  Donovan  E"/>
    <n v="1111030129"/>
    <x v="0"/>
    <n v="1845"/>
    <s v="8/24/1983"/>
    <x v="21"/>
    <x v="1"/>
    <x v="1"/>
    <s v="US Citizen"/>
    <s v="No"/>
    <s v="White"/>
    <d v="2013-08-07T00:00:00"/>
    <x v="3"/>
    <x v="3"/>
    <s v="N/A - still employed"/>
    <x v="2"/>
    <x v="1"/>
    <s v="Production       "/>
    <x v="0"/>
    <s v="Elijiah Gray"/>
    <s v="Newspager/Magazine"/>
    <s v="Fully Meets"/>
    <n v="0"/>
    <n v="0"/>
    <n v="1"/>
    <n v="1"/>
    <n v="5"/>
    <n v="3"/>
    <n v="22"/>
    <n v="8"/>
    <n v="10"/>
    <n v="1"/>
    <n v="0"/>
    <n v="40000"/>
    <n v="19.23"/>
  </r>
  <r>
    <s v="Beatrice  Courtney "/>
    <n v="1403066194"/>
    <x v="0"/>
    <n v="1915"/>
    <s v="10/27/1970"/>
    <x v="13"/>
    <x v="0"/>
    <x v="1"/>
    <s v="Eligible NonCitizen"/>
    <s v="No"/>
    <s v="White"/>
    <d v="2011-04-04T00:00:00"/>
    <x v="9"/>
    <x v="0"/>
    <s v="N/A - still employed"/>
    <x v="2"/>
    <x v="1"/>
    <s v="Production       "/>
    <x v="0"/>
    <s v="Production Technician I"/>
    <s v="Search Engine - Google Bing Yahoo"/>
    <s v="Fully Meets"/>
    <n v="0"/>
    <n v="0"/>
    <n v="0"/>
    <n v="1"/>
    <n v="5"/>
    <n v="3"/>
    <n v="22"/>
    <n v="9"/>
    <n v="10"/>
    <n v="1"/>
    <n v="0"/>
    <n v="40000"/>
    <n v="19.23"/>
  </r>
  <r>
    <s v="Owad  Clinton"/>
    <n v="1103024335"/>
    <x v="0"/>
    <n v="1760"/>
    <s v="11/24/1979"/>
    <x v="6"/>
    <x v="1"/>
    <x v="1"/>
    <s v="US Citizen"/>
    <s v="No"/>
    <s v="Black or African American"/>
    <d v="2014-02-17T00:00:00"/>
    <x v="0"/>
    <x v="2"/>
    <s v="N/A - still employed"/>
    <x v="2"/>
    <x v="1"/>
    <s v="Production       "/>
    <x v="0"/>
    <s v="Kelley Spirea"/>
    <s v="MBTA ads"/>
    <s v="Needs Improvement"/>
    <n v="0"/>
    <n v="0"/>
    <n v="1"/>
    <n v="1"/>
    <n v="5"/>
    <n v="2"/>
    <n v="22"/>
    <n v="6"/>
    <n v="4"/>
    <n v="2"/>
    <n v="1"/>
    <n v="40000"/>
    <n v="19.23"/>
  </r>
  <r>
    <s v="Rivera  Haley  "/>
    <n v="1405067642"/>
    <x v="0"/>
    <n v="2171"/>
    <d v="1973-12-01T00:00:00"/>
    <x v="7"/>
    <x v="0"/>
    <x v="2"/>
    <s v="US Citizen"/>
    <s v="No"/>
    <s v="Asian"/>
    <d v="2011-11-28T00:00:00"/>
    <x v="4"/>
    <x v="0"/>
    <s v="N/A - still employed"/>
    <x v="2"/>
    <x v="1"/>
    <s v="Production       "/>
    <x v="0"/>
    <s v="Production Technician I"/>
    <s v="Search Engine - Google Bing Yahoo"/>
    <s v="Exceeds"/>
    <n v="1"/>
    <n v="1"/>
    <n v="0"/>
    <n v="1"/>
    <n v="5"/>
    <n v="4"/>
    <n v="22"/>
    <n v="13"/>
    <n v="13"/>
    <n v="0"/>
    <n v="0"/>
    <n v="40000"/>
    <n v="19.23"/>
  </r>
  <r>
    <s v="Stoica  Rick"/>
    <n v="1106026896"/>
    <x v="0"/>
    <n v="2301"/>
    <s v="3/14/1985"/>
    <x v="9"/>
    <x v="1"/>
    <x v="2"/>
    <s v="US Citizen"/>
    <s v="No"/>
    <s v="Asian"/>
    <d v="2014-02-17T00:00:00"/>
    <x v="0"/>
    <x v="2"/>
    <s v="N/A - still employed"/>
    <x v="2"/>
    <x v="1"/>
    <s v="Production       "/>
    <x v="0"/>
    <s v="Kissy Sullivan"/>
    <s v="On-campus Recruiting"/>
    <s v="Fully Meets"/>
    <n v="1"/>
    <n v="1"/>
    <n v="1"/>
    <n v="1"/>
    <n v="5"/>
    <n v="3"/>
    <n v="22"/>
    <n v="5"/>
    <n v="9"/>
    <n v="0"/>
    <n v="0"/>
    <n v="40000"/>
    <n v="19.23"/>
  </r>
  <r>
    <s v="Trang  Mei"/>
    <n v="1012023152"/>
    <x v="0"/>
    <n v="2021"/>
    <s v="5/16/1983"/>
    <x v="0"/>
    <x v="0"/>
    <x v="1"/>
    <s v="US Citizen"/>
    <s v="No"/>
    <s v="White"/>
    <d v="2014-02-17T00:00:00"/>
    <x v="0"/>
    <x v="2"/>
    <s v="N/A - still employed"/>
    <x v="2"/>
    <x v="1"/>
    <s v="Production       "/>
    <x v="0"/>
    <s v="Brannon Miller"/>
    <s v="Professional Society"/>
    <s v="N/A- too early to review"/>
    <n v="0"/>
    <n v="0"/>
    <n v="0"/>
    <n v="1"/>
    <n v="5"/>
    <n v="9"/>
    <n v="22"/>
    <n v="15"/>
    <n v="16"/>
    <n v="0"/>
    <n v="0"/>
    <n v="40000"/>
    <n v="19.23"/>
  </r>
  <r>
    <s v="Buccheri  Joseph  "/>
    <n v="1101023457"/>
    <x v="0"/>
    <n v="1013"/>
    <s v="7/28/1983"/>
    <x v="21"/>
    <x v="1"/>
    <x v="1"/>
    <s v="US Citizen"/>
    <s v="No"/>
    <s v="White"/>
    <d v="2014-09-29T00:00:00"/>
    <x v="5"/>
    <x v="2"/>
    <s v="N/A - still employed"/>
    <x v="2"/>
    <x v="1"/>
    <s v="Production       "/>
    <x v="3"/>
    <s v="Production Technician II"/>
    <s v="Word of Mouth"/>
    <s v="Fully Meets"/>
    <n v="0"/>
    <n v="0"/>
    <n v="1"/>
    <n v="1"/>
    <n v="5"/>
    <n v="3"/>
    <n v="22"/>
    <n v="9"/>
    <n v="10"/>
    <n v="1"/>
    <n v="0"/>
    <n v="48000"/>
    <n v="23.08"/>
  </r>
  <r>
    <s v="Linden  Mathew"/>
    <n v="1405067565"/>
    <x v="0"/>
    <n v="1770"/>
    <s v="3/19/1979"/>
    <x v="8"/>
    <x v="1"/>
    <x v="2"/>
    <s v="US Citizen"/>
    <s v="No"/>
    <s v="White"/>
    <d v="2013-08-07T00:00:00"/>
    <x v="3"/>
    <x v="3"/>
    <s v="N/A - still employed"/>
    <x v="6"/>
    <x v="3"/>
    <s v="Production       "/>
    <x v="3"/>
    <s v="Production Technician II"/>
    <s v="Information Session"/>
    <s v="Fully Meets"/>
    <n v="1"/>
    <n v="1"/>
    <n v="1"/>
    <n v="3"/>
    <n v="5"/>
    <n v="3"/>
    <n v="22"/>
    <n v="5"/>
    <n v="7"/>
    <n v="2"/>
    <n v="1"/>
    <n v="48000"/>
    <n v="23.08"/>
  </r>
  <r>
    <s v="Smith  Joe"/>
    <n v="1001970770"/>
    <x v="0"/>
    <n v="2045"/>
    <s v="10/30/1963"/>
    <x v="28"/>
    <x v="1"/>
    <x v="1"/>
    <s v="US Citizen"/>
    <s v="No"/>
    <s v="White"/>
    <d v="2014-09-29T00:00:00"/>
    <x v="5"/>
    <x v="2"/>
    <s v="N/A - still employed"/>
    <x v="2"/>
    <x v="1"/>
    <s v="Production       "/>
    <x v="3"/>
    <s v="Production Technician II"/>
    <s v="Pay Per Click - Google"/>
    <s v="Exceeds"/>
    <n v="0"/>
    <n v="0"/>
    <n v="1"/>
    <n v="1"/>
    <n v="5"/>
    <n v="4"/>
    <n v="22"/>
    <n v="12"/>
    <n v="18"/>
    <n v="0"/>
    <n v="0"/>
    <n v="48000"/>
    <n v="23.08"/>
  </r>
  <r>
    <s v="Walker  Roger"/>
    <n v="1011022818"/>
    <x v="0"/>
    <n v="2459"/>
    <d v="1976-10-02T00:00:00"/>
    <x v="29"/>
    <x v="1"/>
    <x v="1"/>
    <s v="US Citizen"/>
    <s v="No"/>
    <s v="Black or African American"/>
    <d v="2014-08-18T00:00:00"/>
    <x v="3"/>
    <x v="2"/>
    <s v="N/A - still employed"/>
    <x v="2"/>
    <x v="1"/>
    <s v="Production       "/>
    <x v="3"/>
    <s v="Production Technician II"/>
    <s v="Employee Referral"/>
    <s v="Fully Meets"/>
    <n v="0"/>
    <n v="0"/>
    <n v="1"/>
    <n v="1"/>
    <n v="5"/>
    <n v="3"/>
    <n v="22"/>
    <n v="18"/>
    <n v="17"/>
    <n v="0"/>
    <n v="0"/>
    <n v="48000"/>
    <n v="23.08"/>
  </r>
  <r>
    <s v="Wolk  Hang  T"/>
    <n v="1205033180"/>
    <x v="0"/>
    <n v="2302"/>
    <s v="4/20/1985"/>
    <x v="9"/>
    <x v="0"/>
    <x v="1"/>
    <s v="US Citizen"/>
    <s v="No"/>
    <s v="White"/>
    <d v="2014-09-29T00:00:00"/>
    <x v="5"/>
    <x v="2"/>
    <s v="N/A - still employed"/>
    <x v="2"/>
    <x v="1"/>
    <s v="Production       "/>
    <x v="3"/>
    <s v="Production Technician II"/>
    <s v="Newspager/Magazine"/>
    <s v="Fully Meets"/>
    <n v="0"/>
    <n v="0"/>
    <n v="0"/>
    <n v="1"/>
    <n v="5"/>
    <n v="3"/>
    <n v="22"/>
    <n v="12"/>
    <n v="17"/>
    <n v="0"/>
    <n v="0"/>
    <n v="48000"/>
    <n v="23.08"/>
  </r>
  <r>
    <s v="Jeannite  Tayana"/>
    <n v="1008020942"/>
    <x v="0"/>
    <n v="1821"/>
    <d v="1986-06-11T00:00:00"/>
    <x v="20"/>
    <x v="0"/>
    <x v="0"/>
    <s v="US Citizen"/>
    <s v="No"/>
    <s v="American Indian or Alaska Native"/>
    <d v="2011-05-07T00:00:00"/>
    <x v="2"/>
    <x v="0"/>
    <s v="N/A - still employed"/>
    <x v="2"/>
    <x v="1"/>
    <s v="Production       "/>
    <x v="3"/>
    <s v="Production Technician II"/>
    <s v="MBTA ads"/>
    <s v="Exceeds"/>
    <n v="0"/>
    <n v="2"/>
    <n v="0"/>
    <n v="1"/>
    <n v="5"/>
    <n v="4"/>
    <n v="22.5"/>
    <n v="19"/>
    <n v="17"/>
    <n v="0"/>
    <n v="0"/>
    <n v="48000"/>
    <n v="23.08"/>
  </r>
  <r>
    <s v="Sloan  Constance"/>
    <n v="1012023103"/>
    <x v="0"/>
    <n v="1851"/>
    <s v="11/25/1987"/>
    <x v="19"/>
    <x v="0"/>
    <x v="1"/>
    <s v="US Citizen"/>
    <s v="No"/>
    <s v="White"/>
    <d v="2009-10-26T00:00:00"/>
    <x v="1"/>
    <x v="8"/>
    <d v="2015-08-04T00:00:00"/>
    <x v="10"/>
    <x v="0"/>
    <s v="Production       "/>
    <x v="3"/>
    <s v="Kelley Spirea"/>
    <s v="Monster.com"/>
    <s v="Fully Meets"/>
    <n v="0"/>
    <n v="0"/>
    <n v="0"/>
    <n v="5"/>
    <n v="5"/>
    <n v="3"/>
    <n v="23"/>
    <n v="16"/>
    <n v="16"/>
    <n v="0"/>
    <n v="0"/>
    <n v="48000"/>
    <n v="23.08"/>
  </r>
  <r>
    <s v="Whittier  Scott"/>
    <n v="1307060212"/>
    <x v="0"/>
    <n v="2030"/>
    <s v="5/24/1987"/>
    <x v="20"/>
    <x v="1"/>
    <x v="1"/>
    <s v="US Citizen"/>
    <s v="Yes"/>
    <s v="White"/>
    <d v="2011-10-01T00:00:00"/>
    <x v="1"/>
    <x v="0"/>
    <d v="2011-05-15T00:00:00"/>
    <x v="5"/>
    <x v="0"/>
    <s v="Production       "/>
    <x v="0"/>
    <s v="Production Technician I"/>
    <s v="Newspager/Magazine"/>
    <s v="90-day meets"/>
    <n v="0"/>
    <n v="0"/>
    <n v="1"/>
    <n v="5"/>
    <n v="5"/>
    <n v="0"/>
    <n v="23"/>
    <n v="14"/>
    <n v="13"/>
    <n v="0"/>
    <n v="0"/>
    <n v="40000"/>
    <n v="19.23"/>
  </r>
  <r>
    <s v="Mancuso  Karen"/>
    <n v="1304055986"/>
    <x v="0"/>
    <n v="2176"/>
    <d v="1986-10-12T00:00:00"/>
    <x v="20"/>
    <x v="0"/>
    <x v="2"/>
    <s v="US Citizen"/>
    <s v="No"/>
    <s v="Two or more races"/>
    <d v="2011-05-07T00:00:00"/>
    <x v="2"/>
    <x v="0"/>
    <d v="2011-08-19T00:00:00"/>
    <x v="1"/>
    <x v="0"/>
    <s v="Production       "/>
    <x v="3"/>
    <s v="Webster Butler"/>
    <s v="Newspager/Magazine"/>
    <s v="N/A- too early to review"/>
    <n v="1"/>
    <n v="1"/>
    <n v="0"/>
    <n v="5"/>
    <n v="5"/>
    <n v="9"/>
    <n v="23"/>
    <n v="5"/>
    <n v="5"/>
    <n v="1"/>
    <n v="0"/>
    <n v="48000"/>
    <n v="23.08"/>
  </r>
  <r>
    <s v="Thibaud  Kenneth"/>
    <n v="1011022777"/>
    <x v="0"/>
    <n v="2472"/>
    <s v="9/16/1975"/>
    <x v="29"/>
    <x v="1"/>
    <x v="3"/>
    <s v="US Citizen"/>
    <s v="No"/>
    <s v="White"/>
    <d v="2007-06-25T00:00:00"/>
    <x v="8"/>
    <x v="6"/>
    <d v="2010-08-30T00:00:00"/>
    <x v="12"/>
    <x v="0"/>
    <s v="Production       "/>
    <x v="3"/>
    <s v="Production Technician II"/>
    <s v="Pay Per Click - Google"/>
    <s v="Fully Meets"/>
    <n v="0"/>
    <n v="4"/>
    <n v="1"/>
    <n v="5"/>
    <n v="5"/>
    <n v="3"/>
    <n v="23"/>
    <n v="12"/>
    <n v="13"/>
    <n v="1"/>
    <n v="0"/>
    <n v="48000"/>
    <n v="23.08"/>
  </r>
  <r>
    <s v="Manchester  Robyn"/>
    <n v="1110029623"/>
    <x v="0"/>
    <n v="2324"/>
    <s v="8/25/1976"/>
    <x v="12"/>
    <x v="0"/>
    <x v="2"/>
    <s v="US Citizen"/>
    <s v="No"/>
    <s v="White"/>
    <d v="2016-11-05T00:00:00"/>
    <x v="4"/>
    <x v="7"/>
    <s v="N/A - Has not started yet"/>
    <x v="14"/>
    <x v="4"/>
    <s v="Production       "/>
    <x v="3"/>
    <s v="Elijiah Gray"/>
    <s v="Vendor Referral"/>
    <s v="N/A- too early to review"/>
    <n v="1"/>
    <n v="1"/>
    <n v="0"/>
    <n v="2"/>
    <n v="5"/>
    <n v="9"/>
    <n v="23"/>
    <n v="6"/>
    <n v="5"/>
    <n v="1"/>
    <n v="0"/>
    <n v="48000"/>
    <n v="23.08"/>
  </r>
  <r>
    <s v="Ferreira  Violeta"/>
    <n v="803009012"/>
    <x v="0"/>
    <n v="2176"/>
    <d v="1986-10-06T00:00:00"/>
    <x v="20"/>
    <x v="0"/>
    <x v="1"/>
    <s v="US Citizen"/>
    <s v="No"/>
    <s v="White"/>
    <d v="2012-02-20T00:00:00"/>
    <x v="0"/>
    <x v="1"/>
    <s v="N/A - still employed"/>
    <x v="2"/>
    <x v="1"/>
    <s v="Production       "/>
    <x v="0"/>
    <s v="Amy Dunn"/>
    <s v="Newspager/Magazine"/>
    <s v="Fully Meets"/>
    <n v="0"/>
    <n v="0"/>
    <n v="0"/>
    <n v="1"/>
    <n v="5"/>
    <n v="3"/>
    <n v="23"/>
    <n v="10"/>
    <n v="10"/>
    <n v="1"/>
    <n v="0"/>
    <n v="40000"/>
    <n v="19.23"/>
  </r>
  <r>
    <s v="Anderson  Linda  "/>
    <n v="1304055947"/>
    <x v="0"/>
    <n v="1844"/>
    <s v="5/22/1977"/>
    <x v="12"/>
    <x v="0"/>
    <x v="1"/>
    <s v="US Citizen"/>
    <s v="No"/>
    <s v="White"/>
    <d v="2012-09-01T00:00:00"/>
    <x v="5"/>
    <x v="1"/>
    <s v="N/A - still employed"/>
    <x v="2"/>
    <x v="1"/>
    <s v="Production       "/>
    <x v="0"/>
    <s v="Production Technician I"/>
    <s v="MBTA ads"/>
    <s v="Exceptional"/>
    <n v="0"/>
    <n v="0"/>
    <n v="0"/>
    <n v="1"/>
    <n v="5"/>
    <n v="5"/>
    <n v="23"/>
    <n v="19"/>
    <n v="19"/>
    <n v="0"/>
    <n v="0"/>
    <n v="40000"/>
    <n v="19.23"/>
  </r>
  <r>
    <s v="LaRotonda  William  "/>
    <n v="1106026572"/>
    <x v="0"/>
    <n v="1460"/>
    <s v="4/26/1984"/>
    <x v="21"/>
    <x v="1"/>
    <x v="0"/>
    <s v="US Citizen"/>
    <s v="No"/>
    <s v="Black or African American"/>
    <d v="2014-06-01T00:00:00"/>
    <x v="8"/>
    <x v="2"/>
    <s v="N/A - still employed"/>
    <x v="2"/>
    <x v="1"/>
    <s v="Admin Offices"/>
    <x v="4"/>
    <s v="Brandon R. LeBlanc"/>
    <s v="Website Banner Ads"/>
    <s v="Fully Meets"/>
    <n v="0"/>
    <n v="2"/>
    <n v="1"/>
    <n v="1"/>
    <n v="1"/>
    <n v="3"/>
    <n v="23"/>
    <s v=""/>
    <s v=""/>
    <s v=""/>
    <s v=""/>
    <n v="51425"/>
    <n v="24.72"/>
  </r>
  <r>
    <s v="Mangal  Debbie"/>
    <n v="1308060754"/>
    <x v="0"/>
    <n v="2451"/>
    <d v="1974-07-11T00:00:00"/>
    <x v="5"/>
    <x v="0"/>
    <x v="2"/>
    <s v="US Citizen"/>
    <s v="No"/>
    <s v="White"/>
    <d v="2013-11-11T00:00:00"/>
    <x v="4"/>
    <x v="3"/>
    <s v="N/A - still employed"/>
    <x v="2"/>
    <x v="1"/>
    <s v="Production       "/>
    <x v="0"/>
    <s v="Ketsia Liebig"/>
    <s v="On-campus Recruiting"/>
    <s v="Fully Meets"/>
    <n v="1"/>
    <n v="1"/>
    <n v="0"/>
    <n v="1"/>
    <n v="5"/>
    <n v="3"/>
    <n v="23"/>
    <n v="9"/>
    <n v="10"/>
    <n v="1"/>
    <n v="0"/>
    <n v="40000"/>
    <n v="19.23"/>
  </r>
  <r>
    <s v="DeGweck   James"/>
    <n v="1306058816"/>
    <x v="0"/>
    <n v="1810"/>
    <s v="10/31/1977"/>
    <x v="2"/>
    <x v="1"/>
    <x v="2"/>
    <s v="US Citizen"/>
    <s v="No"/>
    <s v="White"/>
    <d v="2011-05-16T00:00:00"/>
    <x v="2"/>
    <x v="0"/>
    <d v="2015-08-06T00:00:00"/>
    <x v="3"/>
    <x v="0"/>
    <s v="Production       "/>
    <x v="0"/>
    <s v="Elijiah Gray"/>
    <s v="Billboard"/>
    <s v="Fully Meets"/>
    <n v="1"/>
    <n v="1"/>
    <n v="1"/>
    <n v="5"/>
    <n v="5"/>
    <n v="3"/>
    <n v="23.5"/>
    <n v="13"/>
    <n v="15"/>
    <n v="1"/>
    <n v="0"/>
    <n v="40000"/>
    <n v="19.23"/>
  </r>
  <r>
    <s v="Robinson  Alain  "/>
    <n v="1206038000"/>
    <x v="0"/>
    <n v="1420"/>
    <d v="1974-07-01T00:00:00"/>
    <x v="25"/>
    <x v="1"/>
    <x v="2"/>
    <s v="US Citizen"/>
    <s v="No"/>
    <s v="Black or African American"/>
    <d v="2011-10-01T00:00:00"/>
    <x v="1"/>
    <x v="0"/>
    <d v="2016-01-26T00:00:00"/>
    <x v="7"/>
    <x v="0"/>
    <s v="Production       "/>
    <x v="0"/>
    <s v="Webster Butler"/>
    <s v="Glassdoor"/>
    <s v="Fully Meets"/>
    <n v="1"/>
    <n v="1"/>
    <n v="1"/>
    <n v="5"/>
    <n v="5"/>
    <n v="3"/>
    <n v="24"/>
    <n v="6"/>
    <n v="3"/>
    <n v="3"/>
    <n v="2"/>
    <n v="40000"/>
    <n v="19.23"/>
  </r>
  <r>
    <s v="Pelech  Emil"/>
    <n v="1307060058"/>
    <x v="0"/>
    <n v="2458"/>
    <s v="3/17/1988"/>
    <x v="19"/>
    <x v="1"/>
    <x v="1"/>
    <s v="US Citizen"/>
    <s v="No"/>
    <s v="Black or African American"/>
    <d v="2011-10-01T00:00:00"/>
    <x v="1"/>
    <x v="0"/>
    <d v="2012-12-28T00:00:00"/>
    <x v="3"/>
    <x v="0"/>
    <s v="Production       "/>
    <x v="0"/>
    <s v="Production Technician I"/>
    <s v="Search Engine - Google Bing Yahoo"/>
    <s v="Needs Improvement"/>
    <n v="0"/>
    <n v="0"/>
    <n v="1"/>
    <n v="5"/>
    <n v="5"/>
    <n v="2"/>
    <n v="24"/>
    <n v="5"/>
    <n v="4"/>
    <n v="2"/>
    <n v="1"/>
    <n v="40000"/>
    <n v="19.23"/>
  </r>
  <r>
    <s v="Hendrickson  Trina"/>
    <n v="1011022932"/>
    <x v="0"/>
    <n v="2021"/>
    <s v="8/27/1972"/>
    <x v="7"/>
    <x v="0"/>
    <x v="1"/>
    <s v="US Citizen"/>
    <s v="No"/>
    <s v="White"/>
    <d v="2011-10-01T00:00:00"/>
    <x v="1"/>
    <x v="0"/>
    <d v="2013-02-18T00:00:00"/>
    <x v="5"/>
    <x v="0"/>
    <s v="Production       "/>
    <x v="3"/>
    <s v="Kelley Spirea"/>
    <s v="Monster.com"/>
    <s v="Fully Meets"/>
    <n v="0"/>
    <n v="0"/>
    <n v="0"/>
    <n v="5"/>
    <n v="5"/>
    <n v="3"/>
    <n v="24"/>
    <n v="14"/>
    <n v="15"/>
    <n v="0"/>
    <n v="0"/>
    <n v="48000"/>
    <n v="23.08"/>
  </r>
  <r>
    <s v="Lundy  Susan"/>
    <n v="1305056276"/>
    <x v="0"/>
    <n v="2122"/>
    <s v="12/26/1976"/>
    <x v="12"/>
    <x v="0"/>
    <x v="3"/>
    <s v="US Citizen"/>
    <s v="No"/>
    <s v="White"/>
    <d v="2013-08-07T00:00:00"/>
    <x v="3"/>
    <x v="3"/>
    <d v="2013-09-15T00:00:00"/>
    <x v="4"/>
    <x v="0"/>
    <s v="Production       "/>
    <x v="3"/>
    <s v="Kelley Spirea"/>
    <s v="On-campus Recruiting"/>
    <s v="N/A- too early to review"/>
    <n v="0"/>
    <n v="4"/>
    <n v="0"/>
    <n v="5"/>
    <n v="5"/>
    <n v="9"/>
    <n v="24"/>
    <n v="18"/>
    <n v="16"/>
    <n v="0"/>
    <n v="0"/>
    <n v="48000"/>
    <n v="23.08"/>
  </r>
  <r>
    <s v="Fidelia   Libby"/>
    <n v="1006020020"/>
    <x v="0"/>
    <n v="2155"/>
    <s v="3/16/1981"/>
    <x v="4"/>
    <x v="0"/>
    <x v="2"/>
    <s v="US Citizen"/>
    <s v="No"/>
    <s v="White"/>
    <d v="2012-09-01T00:00:00"/>
    <x v="5"/>
    <x v="1"/>
    <s v="N/A - still employed"/>
    <x v="2"/>
    <x v="1"/>
    <s v="Production       "/>
    <x v="0"/>
    <s v="Ketsia Liebig"/>
    <s v="Social Networks - Facebook Twitter etc"/>
    <s v="Fully Meets"/>
    <n v="1"/>
    <n v="1"/>
    <n v="0"/>
    <n v="1"/>
    <n v="5"/>
    <n v="3"/>
    <n v="24"/>
    <n v="12"/>
    <n v="13"/>
    <n v="0"/>
    <n v="0"/>
    <n v="40000"/>
    <n v="19.23"/>
  </r>
  <r>
    <s v="Gaul  Barbara"/>
    <n v="1105026041"/>
    <x v="0"/>
    <n v="2121"/>
    <d v="1983-02-12T00:00:00"/>
    <x v="21"/>
    <x v="0"/>
    <x v="1"/>
    <s v="US Citizen"/>
    <s v="Yes"/>
    <s v="Black or African American"/>
    <d v="2011-05-16T00:00:00"/>
    <x v="2"/>
    <x v="0"/>
    <s v="N/A - still employed"/>
    <x v="2"/>
    <x v="1"/>
    <s v="Production       "/>
    <x v="0"/>
    <s v="Kissy Sullivan"/>
    <s v="MBTA ads"/>
    <s v="Fully Meets"/>
    <n v="0"/>
    <n v="0"/>
    <n v="0"/>
    <n v="1"/>
    <n v="5"/>
    <n v="3"/>
    <n v="24"/>
    <n v="12"/>
    <n v="13"/>
    <n v="0"/>
    <n v="0"/>
    <n v="40000"/>
    <n v="19.23"/>
  </r>
  <r>
    <s v="Goyal  Roxana"/>
    <n v="1312063675"/>
    <x v="0"/>
    <n v="1864"/>
    <d v="1974-09-10T00:00:00"/>
    <x v="5"/>
    <x v="0"/>
    <x v="2"/>
    <s v="US Citizen"/>
    <s v="No"/>
    <s v="Asian"/>
    <d v="2013-08-19T00:00:00"/>
    <x v="3"/>
    <x v="3"/>
    <s v="N/A - still employed"/>
    <x v="12"/>
    <x v="3"/>
    <s v="Production       "/>
    <x v="0"/>
    <s v="David Stanley"/>
    <s v="On-campus Recruiting"/>
    <s v="Fully Meets"/>
    <n v="1"/>
    <n v="1"/>
    <n v="0"/>
    <n v="3"/>
    <n v="5"/>
    <n v="3"/>
    <n v="24"/>
    <n v="11"/>
    <n v="10"/>
    <n v="0"/>
    <n v="0"/>
    <n v="40000"/>
    <n v="19.23"/>
  </r>
  <r>
    <s v="Handschiegl  Joanne"/>
    <n v="1405067064"/>
    <x v="0"/>
    <n v="2127"/>
    <s v="3/23/1977"/>
    <x v="12"/>
    <x v="0"/>
    <x v="2"/>
    <s v="US Citizen"/>
    <s v="No"/>
    <s v="White"/>
    <d v="2011-11-28T00:00:00"/>
    <x v="4"/>
    <x v="0"/>
    <s v="N/A - still employed"/>
    <x v="2"/>
    <x v="1"/>
    <s v="Production       "/>
    <x v="0"/>
    <s v="Production Technician I"/>
    <s v="Word of Mouth"/>
    <s v="Fully Meets"/>
    <n v="1"/>
    <n v="1"/>
    <n v="0"/>
    <n v="1"/>
    <n v="5"/>
    <n v="3"/>
    <n v="24"/>
    <n v="11"/>
    <n v="12"/>
    <n v="1"/>
    <n v="0"/>
    <n v="40000"/>
    <n v="19.23"/>
  </r>
  <r>
    <s v="Mckenna  Sandy"/>
    <n v="909015167"/>
    <x v="0"/>
    <n v="2184"/>
    <d v="1987-07-01T00:00:00"/>
    <x v="20"/>
    <x v="0"/>
    <x v="2"/>
    <s v="US Citizen"/>
    <s v="No"/>
    <s v="Black or African American"/>
    <d v="2013-07-01T00:00:00"/>
    <x v="7"/>
    <x v="3"/>
    <s v="N/A - still employed"/>
    <x v="2"/>
    <x v="1"/>
    <s v="Production       "/>
    <x v="0"/>
    <s v="David Stanley"/>
    <s v="Monster.com"/>
    <s v="Fully Meets"/>
    <n v="1"/>
    <n v="1"/>
    <n v="0"/>
    <n v="1"/>
    <n v="5"/>
    <n v="3"/>
    <n v="24"/>
    <n v="12"/>
    <n v="10"/>
    <n v="0"/>
    <n v="0"/>
    <n v="40000"/>
    <n v="19.23"/>
  </r>
  <r>
    <s v="Tippett  Jeanette"/>
    <n v="1409070255"/>
    <x v="0"/>
    <n v="2093"/>
    <d v="1967-05-06T00:00:00"/>
    <x v="10"/>
    <x v="0"/>
    <x v="0"/>
    <s v="US Citizen"/>
    <s v="No"/>
    <s v="Black or African American"/>
    <d v="2013-02-18T00:00:00"/>
    <x v="0"/>
    <x v="3"/>
    <s v="N/A - still employed"/>
    <x v="2"/>
    <x v="1"/>
    <s v="Production       "/>
    <x v="0"/>
    <s v="Production Technician I"/>
    <s v="Billboard"/>
    <s v="Fully Meets"/>
    <n v="0"/>
    <n v="2"/>
    <n v="0"/>
    <n v="1"/>
    <n v="5"/>
    <n v="3"/>
    <n v="24"/>
    <n v="4"/>
    <n v="7"/>
    <n v="3"/>
    <n v="0"/>
    <n v="40000"/>
    <n v="19.23"/>
  </r>
  <r>
    <s v="Erilus  Angela"/>
    <n v="1105025661"/>
    <x v="0"/>
    <n v="2133"/>
    <s v="8/25/1989"/>
    <x v="17"/>
    <x v="0"/>
    <x v="4"/>
    <s v="US Citizen"/>
    <s v="No"/>
    <s v="White"/>
    <d v="2014-07-07T00:00:00"/>
    <x v="7"/>
    <x v="2"/>
    <s v="N/A - still employed"/>
    <x v="2"/>
    <x v="1"/>
    <s v="Production       "/>
    <x v="3"/>
    <s v="Production Technician II"/>
    <s v="Pay Per Click - Google"/>
    <s v="PIP"/>
    <n v="0"/>
    <n v="3"/>
    <n v="0"/>
    <n v="1"/>
    <n v="5"/>
    <n v="1"/>
    <n v="24"/>
    <n v="13"/>
    <n v="13"/>
    <n v="1"/>
    <n v="0"/>
    <n v="48000"/>
    <n v="23.08"/>
  </r>
  <r>
    <s v="Fancett  Nicole"/>
    <n v="1402065085"/>
    <x v="0"/>
    <n v="2324"/>
    <s v="9/27/1987"/>
    <x v="19"/>
    <x v="0"/>
    <x v="1"/>
    <s v="US Citizen"/>
    <s v="No"/>
    <s v="Black or African American"/>
    <d v="2014-02-17T00:00:00"/>
    <x v="0"/>
    <x v="2"/>
    <s v="N/A - still employed"/>
    <x v="2"/>
    <x v="1"/>
    <s v="Production       "/>
    <x v="3"/>
    <s v="Elijiah Gray"/>
    <s v="Newspager/Magazine"/>
    <s v="Fully Meets"/>
    <n v="0"/>
    <n v="0"/>
    <n v="0"/>
    <n v="1"/>
    <n v="5"/>
    <n v="3"/>
    <n v="24"/>
    <n v="15"/>
    <n v="14"/>
    <n v="0"/>
    <n v="0"/>
    <n v="48000"/>
    <n v="23.08"/>
  </r>
  <r>
    <s v="Hankard  Earnest"/>
    <n v="1307059937"/>
    <x v="0"/>
    <n v="2155"/>
    <d v="1988-10-08T00:00:00"/>
    <x v="27"/>
    <x v="1"/>
    <x v="1"/>
    <s v="US Citizen"/>
    <s v="Yes"/>
    <s v="White"/>
    <d v="2013-11-11T00:00:00"/>
    <x v="4"/>
    <x v="3"/>
    <s v="N/A - still employed"/>
    <x v="2"/>
    <x v="1"/>
    <s v="Production       "/>
    <x v="3"/>
    <s v="Kissy Sullivan"/>
    <s v="Newspager/Magazine"/>
    <s v="Fully Meets"/>
    <n v="0"/>
    <n v="0"/>
    <n v="1"/>
    <n v="1"/>
    <n v="5"/>
    <n v="3"/>
    <n v="24"/>
    <n v="15"/>
    <n v="16"/>
    <n v="0"/>
    <n v="0"/>
    <n v="48000"/>
    <n v="23.08"/>
  </r>
  <r>
    <s v="Good  Susan"/>
    <n v="1001549006"/>
    <x v="0"/>
    <n v="1886"/>
    <s v="5/25/1986"/>
    <x v="11"/>
    <x v="0"/>
    <x v="2"/>
    <s v="US Citizen"/>
    <s v="No"/>
    <s v="White"/>
    <d v="2014-12-05T00:00:00"/>
    <x v="11"/>
    <x v="2"/>
    <s v="N/A - still employed"/>
    <x v="6"/>
    <x v="3"/>
    <s v="Production       "/>
    <x v="3"/>
    <s v="Production Technician II"/>
    <s v="Professional Society"/>
    <s v="Fully Meets"/>
    <n v="1"/>
    <n v="1"/>
    <n v="0"/>
    <n v="3"/>
    <n v="5"/>
    <n v="3"/>
    <n v="24.25"/>
    <n v="14"/>
    <n v="15"/>
    <n v="1"/>
    <n v="1"/>
    <n v="48000"/>
    <n v="23.08"/>
  </r>
  <r>
    <s v="Woodson  Jason"/>
    <n v="1012023010"/>
    <x v="0"/>
    <n v="1810"/>
    <d v="1985-11-05T00:00:00"/>
    <x v="9"/>
    <x v="1"/>
    <x v="1"/>
    <s v="US Citizen"/>
    <s v="No"/>
    <s v="White"/>
    <d v="2014-07-07T00:00:00"/>
    <x v="7"/>
    <x v="2"/>
    <s v="N/A - still employed"/>
    <x v="2"/>
    <x v="1"/>
    <s v="Production       "/>
    <x v="3"/>
    <s v="David Stanley"/>
    <s v="Vendor Referral"/>
    <s v="Fully Meets"/>
    <n v="0"/>
    <n v="0"/>
    <n v="1"/>
    <n v="1"/>
    <n v="5"/>
    <n v="3"/>
    <n v="24.25"/>
    <n v="0"/>
    <n v="0"/>
    <n v="0"/>
    <n v="0"/>
    <n v="48000"/>
    <n v="23.08"/>
  </r>
  <r>
    <s v="Smith  Sade"/>
    <n v="1501071909"/>
    <x v="0"/>
    <n v="2130"/>
    <d v="1965-02-02T00:00:00"/>
    <x v="34"/>
    <x v="0"/>
    <x v="1"/>
    <s v="US Citizen"/>
    <s v="No"/>
    <s v="White"/>
    <d v="2013-11-11T00:00:00"/>
    <x v="4"/>
    <x v="3"/>
    <s v="N/A - still employed"/>
    <x v="2"/>
    <x v="1"/>
    <s v="Production       "/>
    <x v="0"/>
    <s v="Amy Dunn"/>
    <s v="Employee Referral"/>
    <s v="Fully Meets"/>
    <n v="0"/>
    <n v="0"/>
    <n v="0"/>
    <n v="1"/>
    <n v="5"/>
    <n v="3"/>
    <n v="24.5"/>
    <n v="3"/>
    <n v="4"/>
    <n v="2"/>
    <n v="2"/>
    <n v="40000"/>
    <n v="19.23"/>
  </r>
  <r>
    <s v="Clukey  Elijian"/>
    <n v="1407069280"/>
    <x v="0"/>
    <n v="2134"/>
    <s v="8/26/1980"/>
    <x v="4"/>
    <x v="1"/>
    <x v="2"/>
    <s v="US Citizen"/>
    <s v="No"/>
    <s v="White"/>
    <d v="2016-06-07T00:00:00"/>
    <x v="8"/>
    <x v="7"/>
    <s v="N/A - Has not started yet"/>
    <x v="14"/>
    <x v="4"/>
    <s v="Production       "/>
    <x v="0"/>
    <s v="Ketsia Liebig"/>
    <s v="Employee Referral"/>
    <s v="Exceeds"/>
    <n v="1"/>
    <n v="1"/>
    <n v="1"/>
    <n v="2"/>
    <n v="5"/>
    <n v="4"/>
    <n v="24.75"/>
    <n v="16"/>
    <n v="16"/>
    <n v="0"/>
    <n v="0"/>
    <n v="40000"/>
    <n v="19.23"/>
  </r>
  <r>
    <s v="Cloninger  Jennifer"/>
    <n v="1012023226"/>
    <x v="0"/>
    <n v="1752"/>
    <s v="8/31/1981"/>
    <x v="26"/>
    <x v="0"/>
    <x v="2"/>
    <s v="US Citizen"/>
    <s v="No"/>
    <s v="White"/>
    <d v="2011-05-16T00:00:00"/>
    <x v="2"/>
    <x v="0"/>
    <d v="2013-07-01T00:00:00"/>
    <x v="0"/>
    <x v="0"/>
    <s v="Production       "/>
    <x v="3"/>
    <s v="Ketsia Liebig"/>
    <s v="Word of Mouth"/>
    <s v="90-day meets"/>
    <n v="1"/>
    <n v="1"/>
    <n v="0"/>
    <n v="5"/>
    <n v="5"/>
    <n v="0"/>
    <n v="25"/>
    <n v="9"/>
    <n v="10"/>
    <n v="1"/>
    <n v="0"/>
    <n v="48000"/>
    <n v="23.08"/>
  </r>
  <r>
    <s v="Miller  Ned"/>
    <n v="1205033439"/>
    <x v="0"/>
    <n v="2472"/>
    <s v="6/29/1985"/>
    <x v="11"/>
    <x v="1"/>
    <x v="1"/>
    <s v="US Citizen"/>
    <s v="No"/>
    <s v="White"/>
    <d v="2011-08-15T00:00:00"/>
    <x v="3"/>
    <x v="0"/>
    <d v="2014-04-09T00:00:00"/>
    <x v="0"/>
    <x v="0"/>
    <s v="Production       "/>
    <x v="3"/>
    <s v="Ketsia Liebig"/>
    <s v="MBTA ads"/>
    <s v="PIP"/>
    <n v="0"/>
    <n v="0"/>
    <n v="1"/>
    <n v="5"/>
    <n v="5"/>
    <n v="1"/>
    <n v="25"/>
    <n v="15"/>
    <n v="14"/>
    <n v="1"/>
    <n v="0"/>
    <n v="48000"/>
    <n v="23.08"/>
  </r>
  <r>
    <s v="Oliver  Brooke "/>
    <n v="1001856521"/>
    <x v="0"/>
    <n v="2492"/>
    <d v="1952-11-02T00:00:00"/>
    <x v="35"/>
    <x v="0"/>
    <x v="2"/>
    <s v="US Citizen"/>
    <s v="No"/>
    <s v="Asian"/>
    <d v="2012-05-14T00:00:00"/>
    <x v="2"/>
    <x v="1"/>
    <d v="2013-08-19T00:00:00"/>
    <x v="0"/>
    <x v="0"/>
    <s v="Production       "/>
    <x v="3"/>
    <s v="Elijiah Gray"/>
    <s v="Newspager/Magazine"/>
    <s v="90-day meets"/>
    <n v="1"/>
    <n v="1"/>
    <n v="0"/>
    <n v="5"/>
    <n v="5"/>
    <n v="0"/>
    <n v="25"/>
    <n v="6"/>
    <n v="7"/>
    <n v="4"/>
    <n v="0"/>
    <n v="48000"/>
    <n v="23.08"/>
  </r>
  <r>
    <s v="Hunts  Julissa"/>
    <n v="1106026433"/>
    <x v="0"/>
    <n v="2021"/>
    <d v="1984-11-03T00:00:00"/>
    <x v="21"/>
    <x v="0"/>
    <x v="1"/>
    <s v="US Citizen"/>
    <s v="No"/>
    <s v="White"/>
    <d v="2016-06-06T00:00:00"/>
    <x v="8"/>
    <x v="7"/>
    <s v="N/A - Has not started yet"/>
    <x v="14"/>
    <x v="4"/>
    <s v="Production       "/>
    <x v="3"/>
    <s v="Production Technician II"/>
    <s v="Vendor Referral"/>
    <s v="N/A- too early to review"/>
    <n v="0"/>
    <n v="0"/>
    <n v="0"/>
    <n v="2"/>
    <n v="5"/>
    <n v="9"/>
    <n v="25"/>
    <n v="10"/>
    <n v="10"/>
    <n v="2"/>
    <n v="0"/>
    <n v="48000"/>
    <n v="23.08"/>
  </r>
  <r>
    <s v="Burke  Joelle"/>
    <n v="1011022820"/>
    <x v="0"/>
    <n v="2148"/>
    <d v="1980-02-03T00:00:00"/>
    <x v="6"/>
    <x v="0"/>
    <x v="1"/>
    <s v="US Citizen"/>
    <s v="No"/>
    <s v="Black or African American"/>
    <d v="2012-05-03T00:00:00"/>
    <x v="2"/>
    <x v="1"/>
    <s v="N/A - still employed"/>
    <x v="2"/>
    <x v="1"/>
    <s v="Production       "/>
    <x v="3"/>
    <s v="Webster Butler"/>
    <s v="Employee Referral"/>
    <s v="Fully Meets"/>
    <n v="0"/>
    <n v="0"/>
    <n v="0"/>
    <n v="1"/>
    <n v="5"/>
    <n v="3"/>
    <n v="25"/>
    <n v="10"/>
    <n v="10"/>
    <n v="1"/>
    <n v="1"/>
    <n v="48000"/>
    <n v="23.08"/>
  </r>
  <r>
    <s v="Davis  Daniel"/>
    <n v="1201031274"/>
    <x v="0"/>
    <n v="2458"/>
    <s v="9/14/1979"/>
    <x v="6"/>
    <x v="1"/>
    <x v="1"/>
    <s v="Eligible NonCitizen"/>
    <s v="No"/>
    <s v="Two or more races"/>
    <d v="2011-07-11T00:00:00"/>
    <x v="7"/>
    <x v="0"/>
    <s v="N/A - still employed"/>
    <x v="2"/>
    <x v="1"/>
    <s v="Production       "/>
    <x v="3"/>
    <s v="Production Technician II"/>
    <s v="Newspager/Magazine"/>
    <s v="90-day meets"/>
    <n v="0"/>
    <n v="0"/>
    <n v="1"/>
    <n v="1"/>
    <n v="5"/>
    <n v="0"/>
    <n v="25"/>
    <n v="14"/>
    <n v="15"/>
    <n v="1"/>
    <n v="0"/>
    <n v="48000"/>
    <n v="23.08"/>
  </r>
  <r>
    <s v="Johnston  Yen"/>
    <n v="1306057810"/>
    <x v="0"/>
    <n v="2128"/>
    <d v="1969-08-09T00:00:00"/>
    <x v="14"/>
    <x v="0"/>
    <x v="1"/>
    <s v="US Citizen"/>
    <s v="No"/>
    <s v="White"/>
    <d v="2014-07-07T00:00:00"/>
    <x v="7"/>
    <x v="2"/>
    <s v="N/A - still employed"/>
    <x v="2"/>
    <x v="1"/>
    <s v="Production       "/>
    <x v="3"/>
    <s v="Ketsia Liebig"/>
    <s v="Professional Society"/>
    <s v="Exceptional"/>
    <n v="0"/>
    <n v="0"/>
    <n v="0"/>
    <n v="1"/>
    <n v="5"/>
    <n v="5"/>
    <n v="25"/>
    <n v="11"/>
    <n v="10"/>
    <n v="0"/>
    <n v="0"/>
    <n v="48000"/>
    <n v="23.08"/>
  </r>
  <r>
    <s v="Monterro  Luisa"/>
    <n v="1001103149"/>
    <x v="0"/>
    <n v="2126"/>
    <s v="4/24/1970"/>
    <x v="14"/>
    <x v="0"/>
    <x v="1"/>
    <s v="US Citizen"/>
    <s v="No"/>
    <s v="Black or African American"/>
    <d v="2013-05-13T00:00:00"/>
    <x v="2"/>
    <x v="3"/>
    <s v="N/A - still employed"/>
    <x v="2"/>
    <x v="1"/>
    <s v="Production       "/>
    <x v="3"/>
    <s v="David Stanley"/>
    <s v="Billboard"/>
    <s v="Exceptional"/>
    <n v="0"/>
    <n v="0"/>
    <n v="0"/>
    <n v="1"/>
    <n v="5"/>
    <n v="5"/>
    <n v="25"/>
    <n v="10"/>
    <n v="12"/>
    <n v="1"/>
    <n v="1"/>
    <n v="48000"/>
    <n v="23.08"/>
  </r>
  <r>
    <s v="Bondwell  Betsy"/>
    <n v="1008021030"/>
    <x v="0"/>
    <n v="2210"/>
    <s v="1/16/1967"/>
    <x v="10"/>
    <x v="0"/>
    <x v="1"/>
    <s v="US Citizen"/>
    <s v="No"/>
    <s v="White"/>
    <d v="2011-10-01T00:00:00"/>
    <x v="1"/>
    <x v="0"/>
    <d v="2014-04-04T00:00:00"/>
    <x v="3"/>
    <x v="0"/>
    <s v="Production       "/>
    <x v="3"/>
    <s v="Michael Albert"/>
    <s v="Search Engine - Google Bing Yahoo"/>
    <s v="90-day meets"/>
    <n v="0"/>
    <n v="0"/>
    <n v="0"/>
    <n v="5"/>
    <n v="5"/>
    <n v="0"/>
    <n v="26"/>
    <n v="15"/>
    <n v="16"/>
    <n v="0"/>
    <n v="1"/>
    <n v="48000"/>
    <n v="23.08"/>
  </r>
  <r>
    <s v="Roberson  May"/>
    <n v="1402065340"/>
    <x v="0"/>
    <n v="1902"/>
    <d v="1981-05-09T00:00:00"/>
    <x v="26"/>
    <x v="0"/>
    <x v="0"/>
    <s v="Eligible NonCitizen"/>
    <s v="No"/>
    <s v="White"/>
    <d v="2011-09-26T00:00:00"/>
    <x v="5"/>
    <x v="0"/>
    <d v="2011-10-22T00:00:00"/>
    <x v="9"/>
    <x v="0"/>
    <s v="Production       "/>
    <x v="3"/>
    <s v="Brannon Miller"/>
    <s v="Search Engine - Google Bing Yahoo"/>
    <s v="N/A- too early to review"/>
    <n v="0"/>
    <n v="2"/>
    <n v="0"/>
    <n v="5"/>
    <n v="5"/>
    <n v="9"/>
    <n v="26"/>
    <n v="12"/>
    <n v="12"/>
    <n v="0"/>
    <n v="0"/>
    <n v="48000"/>
    <n v="23.08"/>
  </r>
  <r>
    <s v="Close  Phil"/>
    <n v="1209048697"/>
    <x v="0"/>
    <n v="2169"/>
    <s v="11/25/1978"/>
    <x v="8"/>
    <x v="1"/>
    <x v="2"/>
    <s v="US Citizen"/>
    <s v="No"/>
    <s v="White"/>
    <d v="2010-08-30T00:00:00"/>
    <x v="3"/>
    <x v="5"/>
    <d v="2011-09-26T00:00:00"/>
    <x v="3"/>
    <x v="0"/>
    <s v="Production       "/>
    <x v="3"/>
    <s v="Production Technician II"/>
    <s v="Other"/>
    <s v="Fully Meets"/>
    <n v="1"/>
    <n v="1"/>
    <n v="1"/>
    <n v="5"/>
    <n v="5"/>
    <n v="3"/>
    <n v="26"/>
    <n v="5"/>
    <n v="7"/>
    <n v="3"/>
    <n v="0"/>
    <n v="48000"/>
    <n v="23.08"/>
  </r>
  <r>
    <s v="Lindsay  Leonara "/>
    <n v="602000312"/>
    <x v="1"/>
    <n v="6070"/>
    <d v="1988-05-10T00:00:00"/>
    <x v="27"/>
    <x v="0"/>
    <x v="1"/>
    <s v="US Citizen"/>
    <s v="Yes"/>
    <s v="Two or more races"/>
    <d v="2011-01-21T00:00:00"/>
    <x v="6"/>
    <x v="0"/>
    <s v="N/A - still employed"/>
    <x v="2"/>
    <x v="1"/>
    <s v="IT/IS"/>
    <x v="5"/>
    <s v="Eric Dougall"/>
    <s v="Diversity Job Fair"/>
    <s v="Exceeds"/>
    <n v="0"/>
    <n v="0"/>
    <n v="0"/>
    <n v="1"/>
    <n v="3"/>
    <n v="4"/>
    <n v="26"/>
    <s v=""/>
    <s v=""/>
    <s v=""/>
    <s v=""/>
    <n v="45000"/>
    <n v="21.63"/>
  </r>
  <r>
    <s v="Burkett  Benjamin "/>
    <n v="1301052449"/>
    <x v="0"/>
    <n v="1890"/>
    <s v="8/19/1977"/>
    <x v="2"/>
    <x v="1"/>
    <x v="2"/>
    <s v="US Citizen"/>
    <s v="No"/>
    <s v="White"/>
    <d v="2011-04-04T00:00:00"/>
    <x v="9"/>
    <x v="0"/>
    <s v="N/A - still employed"/>
    <x v="2"/>
    <x v="1"/>
    <s v="Production       "/>
    <x v="3"/>
    <s v="Amy Dunn"/>
    <s v="Careerbuilder"/>
    <s v="Fully Meets"/>
    <n v="1"/>
    <n v="1"/>
    <n v="1"/>
    <n v="1"/>
    <n v="5"/>
    <n v="3"/>
    <n v="26"/>
    <n v="7"/>
    <n v="8"/>
    <n v="0"/>
    <n v="1"/>
    <n v="48000"/>
    <n v="23.08"/>
  </r>
  <r>
    <s v="McCarthy  Brigit"/>
    <n v="1406067957"/>
    <x v="0"/>
    <n v="2149"/>
    <s v="5/21/1987"/>
    <x v="20"/>
    <x v="0"/>
    <x v="1"/>
    <s v="US Citizen"/>
    <s v="No"/>
    <s v="White"/>
    <d v="2015-03-30T00:00:00"/>
    <x v="10"/>
    <x v="4"/>
    <s v="N/A - still employed"/>
    <x v="2"/>
    <x v="1"/>
    <s v="Production       "/>
    <x v="3"/>
    <s v="Production Technician II"/>
    <s v="Newspager/Magazine"/>
    <s v="N/A- too early to review"/>
    <n v="0"/>
    <n v="0"/>
    <n v="0"/>
    <n v="1"/>
    <n v="5"/>
    <n v="9"/>
    <n v="26"/>
    <n v="4"/>
    <n v="4"/>
    <n v="2"/>
    <n v="2"/>
    <n v="48000"/>
    <n v="23.08"/>
  </r>
  <r>
    <s v="Moran  Patrick"/>
    <n v="1408069503"/>
    <x v="0"/>
    <n v="2127"/>
    <d v="1976-03-12T00:00:00"/>
    <x v="12"/>
    <x v="1"/>
    <x v="1"/>
    <s v="US Citizen"/>
    <s v="No"/>
    <s v="Hispanic"/>
    <d v="2012-09-01T00:00:00"/>
    <x v="5"/>
    <x v="1"/>
    <s v="N/A - still employed"/>
    <x v="6"/>
    <x v="3"/>
    <s v="Production       "/>
    <x v="3"/>
    <s v="Kissy Sullivan"/>
    <s v="Diversity Job Fair"/>
    <s v="Fully Meets"/>
    <n v="0"/>
    <n v="0"/>
    <n v="1"/>
    <n v="3"/>
    <n v="5"/>
    <n v="3"/>
    <n v="26"/>
    <n v="10"/>
    <n v="12"/>
    <n v="1"/>
    <n v="0"/>
    <n v="48000"/>
    <n v="23.08"/>
  </r>
  <r>
    <s v="Petingill  Shana  "/>
    <n v="1103024843"/>
    <x v="0"/>
    <n v="2050"/>
    <d v="1979-10-03T00:00:00"/>
    <x v="8"/>
    <x v="0"/>
    <x v="2"/>
    <s v="Eligible NonCitizen"/>
    <s v="No"/>
    <s v="Asian"/>
    <d v="2012-02-04T00:00:00"/>
    <x v="0"/>
    <x v="1"/>
    <s v="N/A - still employed"/>
    <x v="2"/>
    <x v="1"/>
    <s v="Production       "/>
    <x v="3"/>
    <s v="Production Technician II"/>
    <s v="MBTA ads"/>
    <s v="Fully Meets"/>
    <n v="1"/>
    <n v="1"/>
    <n v="0"/>
    <n v="1"/>
    <n v="5"/>
    <n v="3"/>
    <n v="26"/>
    <n v="4"/>
    <n v="6"/>
    <n v="2"/>
    <n v="1"/>
    <n v="48000"/>
    <n v="23.08"/>
  </r>
  <r>
    <s v="Lunquist  Lisa"/>
    <n v="1001504432"/>
    <x v="0"/>
    <n v="2324"/>
    <s v="3/28/1982"/>
    <x v="26"/>
    <x v="0"/>
    <x v="1"/>
    <s v="US Citizen"/>
    <s v="No"/>
    <s v="Black or African American"/>
    <d v="2013-08-19T00:00:00"/>
    <x v="3"/>
    <x v="3"/>
    <s v="N/A - still employed"/>
    <x v="2"/>
    <x v="1"/>
    <s v="Production       "/>
    <x v="3"/>
    <s v="Production Technician II"/>
    <s v="Glassdoor"/>
    <s v="Exceeds"/>
    <n v="0"/>
    <n v="0"/>
    <n v="0"/>
    <n v="1"/>
    <n v="5"/>
    <n v="4"/>
    <n v="26.1"/>
    <n v="8"/>
    <n v="8"/>
    <n v="4"/>
    <n v="0"/>
    <n v="48000"/>
    <n v="23.08"/>
  </r>
  <r>
    <s v="Nowlan  Kristie"/>
    <n v="1104025435"/>
    <x v="0"/>
    <n v="1040"/>
    <s v="11/23/1985"/>
    <x v="11"/>
    <x v="0"/>
    <x v="1"/>
    <s v="US Citizen"/>
    <s v="No"/>
    <s v="White"/>
    <d v="2014-10-11T00:00:00"/>
    <x v="1"/>
    <x v="2"/>
    <s v="N/A - still employed"/>
    <x v="2"/>
    <x v="1"/>
    <s v="Production       "/>
    <x v="3"/>
    <s v="Michael Albert"/>
    <s v="Glassdoor"/>
    <s v="Fully Meets"/>
    <n v="0"/>
    <n v="0"/>
    <n v="0"/>
    <n v="1"/>
    <n v="5"/>
    <n v="3"/>
    <n v="26.39"/>
    <n v="6"/>
    <n v="7"/>
    <n v="3"/>
    <n v="0"/>
    <n v="48000"/>
    <n v="23.08"/>
  </r>
  <r>
    <s v="Beak  Kimberly  "/>
    <n v="1303054329"/>
    <x v="0"/>
    <n v="2145"/>
    <s v="4/17/1966"/>
    <x v="32"/>
    <x v="0"/>
    <x v="2"/>
    <s v="US Citizen"/>
    <s v="No"/>
    <s v="White"/>
    <d v="2016-07-21T00:00:00"/>
    <x v="7"/>
    <x v="7"/>
    <s v="N/A - Has not started yet"/>
    <x v="14"/>
    <x v="4"/>
    <s v="Production       "/>
    <x v="3"/>
    <s v="Production Technician II"/>
    <s v="Employee Referral"/>
    <s v="Exceeds"/>
    <n v="1"/>
    <n v="1"/>
    <n v="0"/>
    <n v="2"/>
    <n v="5"/>
    <n v="4"/>
    <n v="27"/>
    <n v="6"/>
    <n v="5"/>
    <n v="2"/>
    <n v="2"/>
    <n v="48000"/>
    <n v="23.08"/>
  </r>
  <r>
    <s v="Morway  Tanya"/>
    <n v="1001956578"/>
    <x v="0"/>
    <n v="2048"/>
    <d v="1979-04-04T00:00:00"/>
    <x v="8"/>
    <x v="0"/>
    <x v="2"/>
    <s v="US Citizen"/>
    <s v="No"/>
    <s v="White"/>
    <d v="2015-02-16T00:00:00"/>
    <x v="0"/>
    <x v="4"/>
    <s v="N/A - still employed"/>
    <x v="2"/>
    <x v="1"/>
    <s v="IT/IS"/>
    <x v="6"/>
    <s v="Peter Monroe"/>
    <s v="Monster.com"/>
    <s v="Fully Meets"/>
    <n v="1"/>
    <n v="1"/>
    <n v="0"/>
    <n v="1"/>
    <n v="3"/>
    <n v="3"/>
    <n v="27"/>
    <s v=""/>
    <s v=""/>
    <s v=""/>
    <s v=""/>
    <n v="66850"/>
    <n v="32.14"/>
  </r>
  <r>
    <s v="Blount  Dianna"/>
    <n v="1403066125"/>
    <x v="0"/>
    <n v="2171"/>
    <s v="9/21/1990"/>
    <x v="15"/>
    <x v="0"/>
    <x v="1"/>
    <s v="US Citizen"/>
    <s v="No"/>
    <s v="White"/>
    <d v="2011-04-04T00:00:00"/>
    <x v="9"/>
    <x v="0"/>
    <s v="N/A - still employed"/>
    <x v="2"/>
    <x v="1"/>
    <s v="Production       "/>
    <x v="3"/>
    <s v="Kelley Spirea"/>
    <s v="Monster.com"/>
    <s v="Needs Improvement"/>
    <n v="0"/>
    <n v="0"/>
    <n v="0"/>
    <n v="1"/>
    <n v="5"/>
    <n v="2"/>
    <n v="27"/>
    <n v="6"/>
    <n v="11"/>
    <n v="1"/>
    <n v="1"/>
    <n v="48000"/>
    <n v="23.08"/>
  </r>
  <r>
    <s v="Faller  Megan "/>
    <n v="1108028428"/>
    <x v="0"/>
    <n v="1824"/>
    <s v="9/22/1978"/>
    <x v="8"/>
    <x v="0"/>
    <x v="2"/>
    <s v="US Citizen"/>
    <s v="No"/>
    <s v="Black or African American"/>
    <d v="2014-07-07T00:00:00"/>
    <x v="7"/>
    <x v="2"/>
    <s v="N/A - still employed"/>
    <x v="2"/>
    <x v="1"/>
    <s v="Production       "/>
    <x v="3"/>
    <s v="Michael Albert"/>
    <s v="Professional Society"/>
    <s v="Fully Meets"/>
    <n v="1"/>
    <n v="1"/>
    <n v="0"/>
    <n v="1"/>
    <n v="5"/>
    <n v="3"/>
    <n v="27"/>
    <n v="15"/>
    <n v="18"/>
    <n v="0"/>
    <n v="0"/>
    <n v="48000"/>
    <n v="23.08"/>
  </r>
  <r>
    <s v="Gosciminski  Phylicia  "/>
    <n v="1108028351"/>
    <x v="0"/>
    <n v="1824"/>
    <d v="1983-08-12T00:00:00"/>
    <x v="21"/>
    <x v="0"/>
    <x v="4"/>
    <s v="US Citizen"/>
    <s v="No"/>
    <s v="American Indian or Alaska Native"/>
    <d v="2013-09-30T00:00:00"/>
    <x v="5"/>
    <x v="3"/>
    <s v="N/A - still employed"/>
    <x v="6"/>
    <x v="3"/>
    <s v="Production       "/>
    <x v="3"/>
    <s v="David Stanley"/>
    <s v="Word of Mouth"/>
    <s v="Fully Meets"/>
    <n v="0"/>
    <n v="3"/>
    <n v="0"/>
    <n v="3"/>
    <n v="5"/>
    <n v="3"/>
    <n v="27"/>
    <n v="12"/>
    <n v="12"/>
    <n v="1"/>
    <n v="0"/>
    <n v="48000"/>
    <n v="23.08"/>
  </r>
  <r>
    <s v="Monkfish  Erasumus  "/>
    <n v="1404066711"/>
    <x v="0"/>
    <n v="1450"/>
    <s v="8/17/1992"/>
    <x v="24"/>
    <x v="1"/>
    <x v="2"/>
    <s v="US Citizen"/>
    <s v="No"/>
    <s v="White"/>
    <d v="2011-07-11T00:00:00"/>
    <x v="7"/>
    <x v="0"/>
    <s v="N/A - still employed"/>
    <x v="2"/>
    <x v="1"/>
    <s v="Production       "/>
    <x v="3"/>
    <s v="Production Technician II"/>
    <s v="Professional Society"/>
    <s v="Fully Meets"/>
    <n v="1"/>
    <n v="1"/>
    <n v="1"/>
    <n v="1"/>
    <n v="5"/>
    <n v="3"/>
    <n v="27"/>
    <n v="17"/>
    <n v="18"/>
    <n v="0"/>
    <n v="0"/>
    <n v="48000"/>
    <n v="23.08"/>
  </r>
  <r>
    <s v="Sweetwater  Alex"/>
    <n v="1001644719"/>
    <x v="0"/>
    <n v="2184"/>
    <s v="11/22/1966"/>
    <x v="10"/>
    <x v="1"/>
    <x v="1"/>
    <s v="US Citizen"/>
    <s v="No"/>
    <s v="White"/>
    <d v="2011-08-15T00:00:00"/>
    <x v="3"/>
    <x v="0"/>
    <s v="N/A - still employed"/>
    <x v="2"/>
    <x v="1"/>
    <s v="Software Engineering"/>
    <x v="7"/>
    <s v="Software Engineer"/>
    <s v="Search Engine - Google Bing Yahoo"/>
    <s v="Fully Meets"/>
    <n v="0"/>
    <n v="0"/>
    <n v="1"/>
    <n v="1"/>
    <n v="4"/>
    <n v="3"/>
    <n v="27"/>
    <n v="9"/>
    <n v="10"/>
    <n v="0"/>
    <n v="0"/>
    <n v="51425"/>
    <n v="24.72"/>
  </r>
  <r>
    <s v="Soto  Julia "/>
    <n v="1203032263"/>
    <x v="0"/>
    <n v="2360"/>
    <d v="1973-12-03T00:00:00"/>
    <x v="7"/>
    <x v="0"/>
    <x v="2"/>
    <s v="US Citizen"/>
    <s v="No"/>
    <s v="Black or African American"/>
    <d v="2011-10-06T00:00:00"/>
    <x v="1"/>
    <x v="0"/>
    <s v="N/A - still employed"/>
    <x v="2"/>
    <x v="1"/>
    <s v="IT/IS"/>
    <x v="5"/>
    <s v="Eric Dougall"/>
    <s v="Information Session"/>
    <s v="Fully Meets"/>
    <n v="1"/>
    <n v="1"/>
    <n v="0"/>
    <n v="1"/>
    <n v="3"/>
    <n v="3"/>
    <n v="27.49"/>
    <s v=""/>
    <s v=""/>
    <s v=""/>
    <s v=""/>
    <n v="45000"/>
    <n v="21.63"/>
  </r>
  <r>
    <s v="Tredinnick  Neville "/>
    <n v="1104025466"/>
    <x v="0"/>
    <n v="1420"/>
    <d v="1988-05-05T00:00:00"/>
    <x v="19"/>
    <x v="1"/>
    <x v="2"/>
    <s v="US Citizen"/>
    <s v="No"/>
    <s v="White"/>
    <d v="2015-05-01T00:00:00"/>
    <x v="2"/>
    <x v="4"/>
    <d v="2015-12-05T00:00:00"/>
    <x v="16"/>
    <x v="0"/>
    <s v="IT/IS"/>
    <x v="6"/>
    <s v="Peter Monroe"/>
    <s v="Monster.com"/>
    <s v="Fully Meets"/>
    <n v="1"/>
    <n v="1"/>
    <n v="1"/>
    <n v="5"/>
    <n v="3"/>
    <n v="3"/>
    <n v="28"/>
    <s v=""/>
    <s v=""/>
    <s v=""/>
    <s v=""/>
    <n v="66850"/>
    <n v="32.14"/>
  </r>
  <r>
    <s v="Latif  Mohammed"/>
    <n v="1104025486"/>
    <x v="0"/>
    <n v="2126"/>
    <d v="1984-09-05T00:00:00"/>
    <x v="21"/>
    <x v="1"/>
    <x v="2"/>
    <s v="US Citizen"/>
    <s v="No"/>
    <s v="White"/>
    <d v="2012-02-04T00:00:00"/>
    <x v="0"/>
    <x v="1"/>
    <d v="2013-04-15T00:00:00"/>
    <x v="4"/>
    <x v="0"/>
    <s v="Production       "/>
    <x v="3"/>
    <s v="Production Technician II"/>
    <s v="Word of Mouth"/>
    <s v="Fully Meets"/>
    <n v="1"/>
    <n v="1"/>
    <n v="1"/>
    <n v="5"/>
    <n v="5"/>
    <n v="3"/>
    <n v="28"/>
    <n v="15"/>
    <n v="14"/>
    <n v="1"/>
    <n v="0"/>
    <n v="48000"/>
    <n v="23.08"/>
  </r>
  <r>
    <s v="Pelletier  Ermine"/>
    <n v="1202031821"/>
    <x v="0"/>
    <n v="2472"/>
    <s v="7/18/1989"/>
    <x v="17"/>
    <x v="0"/>
    <x v="2"/>
    <s v="US Citizen"/>
    <s v="No"/>
    <s v="Asian"/>
    <d v="2011-05-07T00:00:00"/>
    <x v="2"/>
    <x v="0"/>
    <d v="2011-09-15T00:00:00"/>
    <x v="0"/>
    <x v="0"/>
    <s v="Production       "/>
    <x v="3"/>
    <s v="Production Technician II"/>
    <s v="Monster.com"/>
    <s v="N/A- too early to review"/>
    <n v="1"/>
    <n v="1"/>
    <n v="0"/>
    <n v="5"/>
    <n v="5"/>
    <n v="9"/>
    <n v="28"/>
    <n v="17"/>
    <n v="18"/>
    <n v="0"/>
    <n v="0"/>
    <n v="48000"/>
    <n v="23.08"/>
  </r>
  <r>
    <s v="Hutter  Rosalie"/>
    <n v="1103024924"/>
    <x v="0"/>
    <n v="2351"/>
    <d v="1992-07-05T00:00:00"/>
    <x v="22"/>
    <x v="0"/>
    <x v="4"/>
    <s v="US Citizen"/>
    <s v="No"/>
    <s v="White"/>
    <d v="2015-05-06T00:00:00"/>
    <x v="2"/>
    <x v="4"/>
    <s v="N/A - Has not started yet"/>
    <x v="14"/>
    <x v="4"/>
    <s v="Production       "/>
    <x v="3"/>
    <s v="Elijiah Gray"/>
    <s v="Other"/>
    <s v="N/A- too early to review"/>
    <n v="0"/>
    <n v="3"/>
    <n v="0"/>
    <n v="2"/>
    <n v="5"/>
    <n v="9"/>
    <n v="28"/>
    <n v="11"/>
    <n v="10"/>
    <n v="0"/>
    <n v="0"/>
    <n v="48000"/>
    <n v="23.08"/>
  </r>
  <r>
    <s v="Brown  Mia"/>
    <n v="1103024456"/>
    <x v="0"/>
    <n v="1450"/>
    <s v="11/24/1987"/>
    <x v="19"/>
    <x v="0"/>
    <x v="2"/>
    <s v="US Citizen"/>
    <s v="No"/>
    <s v="Black or African American"/>
    <d v="2008-10-27T00:00:00"/>
    <x v="1"/>
    <x v="9"/>
    <s v="N/A - still employed"/>
    <x v="2"/>
    <x v="1"/>
    <s v="Admin Offices"/>
    <x v="4"/>
    <s v="Manager Name"/>
    <s v="Diversity Job Fair"/>
    <s v="Fully Meets"/>
    <n v="1"/>
    <n v="1"/>
    <n v="0"/>
    <n v="1"/>
    <n v="1"/>
    <n v="3"/>
    <n v="28.5"/>
    <s v=""/>
    <s v=""/>
    <s v=""/>
    <s v=""/>
    <n v="51425"/>
    <n v="24.72"/>
  </r>
  <r>
    <s v="Tejeda  Lenora "/>
    <n v="1406068345"/>
    <x v="0"/>
    <n v="2129"/>
    <s v="5/24/1953"/>
    <x v="30"/>
    <x v="0"/>
    <x v="2"/>
    <s v="US Citizen"/>
    <s v="No"/>
    <s v="White"/>
    <d v="2011-05-16T00:00:00"/>
    <x v="2"/>
    <x v="0"/>
    <d v="2012-08-07T00:00:00"/>
    <x v="1"/>
    <x v="0"/>
    <s v="Production       "/>
    <x v="3"/>
    <s v="Elijiah Gray"/>
    <s v="Search Engine - Google Bing Yahoo"/>
    <s v="Fully Meets"/>
    <n v="1"/>
    <n v="1"/>
    <n v="0"/>
    <n v="5"/>
    <n v="5"/>
    <n v="3"/>
    <n v="28.75"/>
    <n v="12"/>
    <n v="12"/>
    <n v="1"/>
    <n v="0"/>
    <n v="48000"/>
    <n v="23.08"/>
  </r>
  <r>
    <s v="Clayton  Rick"/>
    <n v="1301052902"/>
    <x v="0"/>
    <n v="2170"/>
    <d v="1985-05-09T00:00:00"/>
    <x v="11"/>
    <x v="1"/>
    <x v="1"/>
    <s v="US Citizen"/>
    <s v="No"/>
    <s v="White"/>
    <d v="2012-05-09T00:00:00"/>
    <x v="2"/>
    <x v="1"/>
    <s v="N/A - still employed"/>
    <x v="2"/>
    <x v="1"/>
    <s v="IT/IS"/>
    <x v="5"/>
    <s v="Jennifer Zamora"/>
    <s v="Glassdoor"/>
    <s v="Fully Meets"/>
    <n v="0"/>
    <n v="0"/>
    <n v="1"/>
    <n v="1"/>
    <n v="3"/>
    <n v="3"/>
    <n v="28.99"/>
    <s v=""/>
    <s v=""/>
    <s v=""/>
    <s v=""/>
    <n v="45000"/>
    <n v="21.63"/>
  </r>
  <r>
    <s v="Demita  Carla"/>
    <n v="1104025179"/>
    <x v="0"/>
    <n v="2343"/>
    <s v="2/25/1951"/>
    <x v="16"/>
    <x v="0"/>
    <x v="4"/>
    <s v="US Citizen"/>
    <s v="No"/>
    <s v="Black or African American"/>
    <d v="2011-04-04T00:00:00"/>
    <x v="9"/>
    <x v="0"/>
    <d v="2015-04-11T00:00:00"/>
    <x v="4"/>
    <x v="0"/>
    <s v="Production       "/>
    <x v="3"/>
    <s v="Kissy Sullivan"/>
    <s v="Search Engine - Google Bing Yahoo"/>
    <s v="Fully Meets"/>
    <n v="0"/>
    <n v="3"/>
    <n v="0"/>
    <n v="5"/>
    <n v="5"/>
    <n v="3"/>
    <n v="29"/>
    <n v="4"/>
    <n v="5"/>
    <n v="3"/>
    <n v="3"/>
    <n v="48000"/>
    <n v="23.08"/>
  </r>
  <r>
    <s v="Winthrop  Jordan  "/>
    <n v="1405067188"/>
    <x v="0"/>
    <n v="2045"/>
    <d v="1958-07-11T00:00:00"/>
    <x v="33"/>
    <x v="1"/>
    <x v="1"/>
    <s v="US Citizen"/>
    <s v="No"/>
    <s v="White"/>
    <d v="2013-07-01T00:00:00"/>
    <x v="7"/>
    <x v="3"/>
    <d v="2016-02-21T00:00:00"/>
    <x v="11"/>
    <x v="0"/>
    <s v="Production       "/>
    <x v="3"/>
    <s v="Ketsia Liebig"/>
    <s v="Professional Society"/>
    <s v="Exceeds"/>
    <n v="0"/>
    <n v="0"/>
    <n v="1"/>
    <n v="5"/>
    <n v="5"/>
    <n v="4"/>
    <n v="29"/>
    <n v="12"/>
    <n v="11"/>
    <n v="0"/>
    <n v="0"/>
    <n v="48000"/>
    <n v="23.08"/>
  </r>
  <r>
    <s v="Gonzalez  Juan"/>
    <n v="1411071324"/>
    <x v="0"/>
    <n v="2128"/>
    <d v="1964-12-10T00:00:00"/>
    <x v="34"/>
    <x v="1"/>
    <x v="2"/>
    <s v="US Citizen"/>
    <s v="No"/>
    <s v="Black or African American"/>
    <d v="2010-04-26T00:00:00"/>
    <x v="9"/>
    <x v="5"/>
    <d v="2011-05-30T00:00:00"/>
    <x v="3"/>
    <x v="0"/>
    <s v="Production       "/>
    <x v="3"/>
    <s v="Production Technician II"/>
    <s v="Diversity Job Fair"/>
    <s v="PIP"/>
    <n v="1"/>
    <n v="1"/>
    <n v="1"/>
    <n v="5"/>
    <n v="5"/>
    <n v="1"/>
    <n v="29"/>
    <n v="12"/>
    <n v="10"/>
    <n v="1"/>
    <n v="0"/>
    <n v="48000"/>
    <n v="23.08"/>
  </r>
  <r>
    <s v="Fitzpatrick  Michael  J"/>
    <n v="1109029103"/>
    <x v="0"/>
    <n v="2143"/>
    <d v="1981-01-10T00:00:00"/>
    <x v="26"/>
    <x v="1"/>
    <x v="1"/>
    <s v="US Citizen"/>
    <s v="Yes"/>
    <s v="White"/>
    <d v="2011-05-16T00:00:00"/>
    <x v="2"/>
    <x v="0"/>
    <d v="2013-06-24T00:00:00"/>
    <x v="5"/>
    <x v="0"/>
    <s v="Production       "/>
    <x v="3"/>
    <s v="Webster Butler"/>
    <s v="Social Networks - Facebook Twitter etc"/>
    <s v="Fully Meets"/>
    <n v="0"/>
    <n v="0"/>
    <n v="1"/>
    <n v="5"/>
    <n v="5"/>
    <n v="3"/>
    <n v="29"/>
    <n v="14"/>
    <n v="14"/>
    <n v="0"/>
    <n v="0"/>
    <n v="48000"/>
    <n v="23.08"/>
  </r>
  <r>
    <s v="Akinkuolie  Sarah"/>
    <n v="1005019209"/>
    <x v="0"/>
    <n v="1810"/>
    <s v="9/19/1988"/>
    <x v="27"/>
    <x v="0"/>
    <x v="2"/>
    <s v="US Citizen"/>
    <s v="No"/>
    <s v="White"/>
    <d v="2011-05-07T00:00:00"/>
    <x v="2"/>
    <x v="0"/>
    <d v="2012-09-24T00:00:00"/>
    <x v="5"/>
    <x v="0"/>
    <s v="Production       "/>
    <x v="3"/>
    <s v="David Stanley"/>
    <s v="Newspager/Magazine"/>
    <s v="90-day meets"/>
    <n v="1"/>
    <n v="1"/>
    <n v="0"/>
    <n v="5"/>
    <n v="5"/>
    <n v="0"/>
    <n v="29"/>
    <n v="17"/>
    <n v="17"/>
    <n v="0"/>
    <n v="0"/>
    <n v="48000"/>
    <n v="23.08"/>
  </r>
  <r>
    <s v="Steans  Tyrone  "/>
    <n v="1302053333"/>
    <x v="0"/>
    <n v="2703"/>
    <d v="1986-01-09T00:00:00"/>
    <x v="20"/>
    <x v="1"/>
    <x v="1"/>
    <s v="US Citizen"/>
    <s v="No"/>
    <s v="White"/>
    <d v="2014-09-29T00:00:00"/>
    <x v="5"/>
    <x v="2"/>
    <s v="N/A - still employed"/>
    <x v="2"/>
    <x v="1"/>
    <s v="Admin Offices"/>
    <x v="4"/>
    <s v="Brandon R. LeBlanc"/>
    <s v="Internet Search"/>
    <s v="Fully Meets"/>
    <n v="0"/>
    <n v="0"/>
    <n v="1"/>
    <n v="1"/>
    <n v="1"/>
    <n v="3"/>
    <n v="29"/>
    <s v=""/>
    <s v=""/>
    <s v=""/>
    <s v=""/>
    <n v="51425"/>
    <n v="24.72"/>
  </r>
  <r>
    <s v="Moumanil  Maliki "/>
    <n v="1301052436"/>
    <x v="0"/>
    <n v="1460"/>
    <d v="1974-01-12T00:00:00"/>
    <x v="5"/>
    <x v="1"/>
    <x v="4"/>
    <s v="US Citizen"/>
    <s v="No"/>
    <s v="Black or African American"/>
    <d v="2013-05-13T00:00:00"/>
    <x v="2"/>
    <x v="3"/>
    <s v="N/A - still employed"/>
    <x v="2"/>
    <x v="1"/>
    <s v="Production       "/>
    <x v="3"/>
    <s v="Kelley Spirea"/>
    <s v="On-campus Recruiting"/>
    <s v="Fully Meets"/>
    <n v="0"/>
    <n v="3"/>
    <n v="1"/>
    <n v="1"/>
    <n v="5"/>
    <n v="3"/>
    <n v="29"/>
    <n v="10"/>
    <n v="10"/>
    <n v="0"/>
    <n v="1"/>
    <n v="48000"/>
    <n v="23.08"/>
  </r>
  <r>
    <s v="Sahoo  Adil"/>
    <n v="1106026462"/>
    <x v="0"/>
    <n v="2062"/>
    <s v="4/26/1986"/>
    <x v="11"/>
    <x v="1"/>
    <x v="2"/>
    <s v="US Citizen"/>
    <s v="No"/>
    <s v="White"/>
    <d v="2010-08-30T00:00:00"/>
    <x v="3"/>
    <x v="5"/>
    <s v="N/A - still employed"/>
    <x v="2"/>
    <x v="1"/>
    <s v="Production       "/>
    <x v="3"/>
    <s v="Production Technician II"/>
    <s v="Monster.com"/>
    <s v="Fully Meets"/>
    <n v="1"/>
    <n v="1"/>
    <n v="1"/>
    <n v="1"/>
    <n v="5"/>
    <n v="3"/>
    <n v="29"/>
    <n v="14"/>
    <n v="17"/>
    <n v="0"/>
    <n v="0"/>
    <n v="48000"/>
    <n v="23.08"/>
  </r>
  <r>
    <s v="Simard  Kramer"/>
    <n v="808010278"/>
    <x v="0"/>
    <n v="2110"/>
    <d v="1970-08-02T00:00:00"/>
    <x v="14"/>
    <x v="1"/>
    <x v="2"/>
    <s v="US Citizen"/>
    <s v="Yes"/>
    <s v="White"/>
    <d v="2015-05-01T00:00:00"/>
    <x v="2"/>
    <x v="4"/>
    <s v="N/A - still employed"/>
    <x v="2"/>
    <x v="1"/>
    <s v="IT/IS"/>
    <x v="8"/>
    <s v="Database Administrator"/>
    <s v="Employee Referral"/>
    <s v="90-day meets"/>
    <n v="1"/>
    <n v="1"/>
    <n v="1"/>
    <n v="1"/>
    <n v="3"/>
    <n v="0"/>
    <n v="30.2"/>
    <s v=""/>
    <s v=""/>
    <s v=""/>
    <s v=""/>
    <n v="68306"/>
    <n v="32.840000000000003"/>
  </r>
  <r>
    <s v="Zhou  Julia"/>
    <n v="1110029732"/>
    <x v="0"/>
    <n v="2148"/>
    <s v="2/24/1979"/>
    <x v="8"/>
    <x v="0"/>
    <x v="1"/>
    <s v="US Citizen"/>
    <s v="No"/>
    <s v="White"/>
    <d v="2015-03-30T00:00:00"/>
    <x v="10"/>
    <x v="4"/>
    <s v="N/A - still employed"/>
    <x v="2"/>
    <x v="1"/>
    <s v="IT/IS"/>
    <x v="8"/>
    <s v="Simon Roup"/>
    <s v="Employee Referral"/>
    <s v="90-day meets"/>
    <n v="0"/>
    <n v="0"/>
    <n v="0"/>
    <n v="1"/>
    <n v="3"/>
    <n v="0"/>
    <n v="31.4"/>
    <s v=""/>
    <s v=""/>
    <s v=""/>
    <s v=""/>
    <n v="68306"/>
    <n v="32.840000000000003"/>
  </r>
  <r>
    <s v="Galia  Lisa"/>
    <n v="1501072093"/>
    <x v="1"/>
    <n v="6040"/>
    <d v="1968-06-07T00:00:00"/>
    <x v="3"/>
    <x v="0"/>
    <x v="1"/>
    <s v="US Citizen"/>
    <s v="No"/>
    <s v="White"/>
    <d v="2010-01-05T00:00:00"/>
    <x v="6"/>
    <x v="5"/>
    <s v="N/A - still employed"/>
    <x v="2"/>
    <x v="1"/>
    <s v="IT/IS"/>
    <x v="5"/>
    <s v="Eric Dougall"/>
    <s v="Vendor Referral"/>
    <s v="Fully Meets"/>
    <n v="0"/>
    <n v="0"/>
    <n v="0"/>
    <n v="1"/>
    <n v="3"/>
    <n v="3"/>
    <n v="31.4"/>
    <s v=""/>
    <s v=""/>
    <s v=""/>
    <s v=""/>
    <n v="45000"/>
    <n v="21.63"/>
  </r>
  <r>
    <s v="Horton  Jayne"/>
    <n v="1105025718"/>
    <x v="0"/>
    <n v="2493"/>
    <s v="2/21/1984"/>
    <x v="21"/>
    <x v="0"/>
    <x v="1"/>
    <s v="US Citizen"/>
    <s v="No"/>
    <s v="White"/>
    <d v="2015-03-30T00:00:00"/>
    <x v="10"/>
    <x v="4"/>
    <s v="N/A - still employed"/>
    <x v="2"/>
    <x v="1"/>
    <s v="IT/IS"/>
    <x v="8"/>
    <s v="Database Administrator"/>
    <s v="Glassdoor"/>
    <s v="N/A- too early to review"/>
    <n v="0"/>
    <n v="0"/>
    <n v="0"/>
    <n v="1"/>
    <n v="3"/>
    <n v="9"/>
    <n v="34"/>
    <s v=""/>
    <s v=""/>
    <s v=""/>
    <s v=""/>
    <n v="68306"/>
    <n v="32.840000000000003"/>
  </r>
  <r>
    <s v="Foster-Baker  Amy"/>
    <n v="1201031308"/>
    <x v="0"/>
    <n v="2050"/>
    <s v="4/16/1979"/>
    <x v="8"/>
    <x v="0"/>
    <x v="2"/>
    <s v="US Citizen"/>
    <s v="No"/>
    <s v="White"/>
    <d v="2009-05-01T00:00:00"/>
    <x v="2"/>
    <x v="8"/>
    <s v="N/A - still employed"/>
    <x v="2"/>
    <x v="1"/>
    <s v="Admin Offices"/>
    <x v="9"/>
    <s v="Brandon R. LeBlanc"/>
    <s v="Other"/>
    <s v="Fully Meets"/>
    <n v="1"/>
    <n v="1"/>
    <n v="0"/>
    <n v="1"/>
    <n v="1"/>
    <n v="3"/>
    <n v="34.950000000000003"/>
    <s v=""/>
    <s v=""/>
    <s v=""/>
    <s v=""/>
    <n v="76988"/>
    <n v="37.01"/>
  </r>
  <r>
    <s v="Boutwell  Bonalyn"/>
    <n v="1307060188"/>
    <x v="0"/>
    <n v="2468"/>
    <d v="1987-04-04T00:00:00"/>
    <x v="20"/>
    <x v="0"/>
    <x v="2"/>
    <s v="US Citizen"/>
    <s v="No"/>
    <s v="Asian"/>
    <d v="2015-02-16T00:00:00"/>
    <x v="0"/>
    <x v="4"/>
    <s v="N/A - still employed"/>
    <x v="2"/>
    <x v="1"/>
    <s v="Admin Offices"/>
    <x v="9"/>
    <s v="Shared Services Manager"/>
    <s v="Diversity Job Fair"/>
    <s v="90-day meets"/>
    <n v="1"/>
    <n v="1"/>
    <n v="0"/>
    <n v="1"/>
    <n v="1"/>
    <n v="0"/>
    <n v="34.950000000000003"/>
    <s v=""/>
    <s v=""/>
    <s v=""/>
    <s v=""/>
    <n v="76988"/>
    <n v="37.01"/>
  </r>
  <r>
    <s v="Murray  Thomas"/>
    <n v="1406068403"/>
    <x v="2"/>
    <n v="78230"/>
    <d v="1988-04-07T00:00:00"/>
    <x v="27"/>
    <x v="1"/>
    <x v="0"/>
    <s v="US Citizen"/>
    <s v="No"/>
    <s v="Black or African American"/>
    <d v="2014-10-11T00:00:00"/>
    <x v="1"/>
    <x v="2"/>
    <s v="N/A - still employed"/>
    <x v="2"/>
    <x v="1"/>
    <s v="IT/IS"/>
    <x v="8"/>
    <s v="Simon Roup"/>
    <s v="Diversity Job Fair"/>
    <s v="Exceptional"/>
    <n v="0"/>
    <n v="2"/>
    <n v="1"/>
    <n v="1"/>
    <n v="3"/>
    <n v="5"/>
    <n v="35.5"/>
    <s v=""/>
    <s v=""/>
    <s v=""/>
    <s v=""/>
    <n v="68306"/>
    <n v="32.840000000000003"/>
  </r>
  <r>
    <s v="Dolan  Linda"/>
    <n v="1101023540"/>
    <x v="0"/>
    <n v="2119"/>
    <s v="7/18/1988"/>
    <x v="27"/>
    <x v="0"/>
    <x v="2"/>
    <s v="US Citizen"/>
    <s v="No"/>
    <s v="White"/>
    <d v="2015-05-01T00:00:00"/>
    <x v="2"/>
    <x v="4"/>
    <s v="N/A - still employed"/>
    <x v="2"/>
    <x v="1"/>
    <s v="IT/IS"/>
    <x v="6"/>
    <s v="Peter Monroe"/>
    <s v="Employee Referral"/>
    <s v="90-day meets"/>
    <n v="1"/>
    <n v="1"/>
    <n v="0"/>
    <n v="1"/>
    <n v="3"/>
    <n v="0"/>
    <n v="37"/>
    <s v=""/>
    <s v=""/>
    <s v=""/>
    <s v=""/>
    <n v="66850"/>
    <n v="32.14"/>
  </r>
  <r>
    <s v="Peterson  Ebonee  "/>
    <n v="1402065355"/>
    <x v="0"/>
    <n v="2030"/>
    <d v="1977-09-05T00:00:00"/>
    <x v="12"/>
    <x v="0"/>
    <x v="2"/>
    <s v="US Citizen"/>
    <s v="No"/>
    <s v="White"/>
    <d v="2010-10-25T00:00:00"/>
    <x v="1"/>
    <x v="5"/>
    <d v="2016-05-18T00:00:00"/>
    <x v="5"/>
    <x v="0"/>
    <s v="Production       "/>
    <x v="10"/>
    <s v="Janet King"/>
    <s v="Internet Search"/>
    <s v="Fully Meets"/>
    <n v="1"/>
    <n v="1"/>
    <n v="0"/>
    <n v="5"/>
    <n v="5"/>
    <n v="3"/>
    <n v="38.5"/>
    <n v="0"/>
    <n v="0"/>
    <n v="0"/>
    <n v="0"/>
    <n v="55000"/>
    <n v="26.44"/>
  </r>
  <r>
    <s v="Gonzalez  Maria"/>
    <n v="1988299991"/>
    <x v="0"/>
    <n v="2472"/>
    <s v="4/16/1981"/>
    <x v="4"/>
    <x v="0"/>
    <x v="4"/>
    <s v="US Citizen"/>
    <s v="Yes"/>
    <s v="White"/>
    <d v="2015-05-01T00:00:00"/>
    <x v="2"/>
    <x v="4"/>
    <s v="N/A - still employed"/>
    <x v="2"/>
    <x v="1"/>
    <s v="IT/IS"/>
    <x v="6"/>
    <s v="Peter Monroe"/>
    <s v="Employee Referral"/>
    <s v="Fully Meets"/>
    <n v="0"/>
    <n v="3"/>
    <n v="0"/>
    <n v="1"/>
    <n v="3"/>
    <n v="3"/>
    <n v="39"/>
    <s v=""/>
    <s v=""/>
    <s v=""/>
    <s v=""/>
    <n v="66850"/>
    <n v="32.14"/>
  </r>
  <r>
    <s v="Roby  Lori "/>
    <n v="1407068885"/>
    <x v="0"/>
    <n v="1886"/>
    <d v="1981-11-10T00:00:00"/>
    <x v="26"/>
    <x v="0"/>
    <x v="2"/>
    <s v="US Citizen"/>
    <s v="No"/>
    <s v="White"/>
    <d v="2015-02-16T00:00:00"/>
    <x v="0"/>
    <x v="4"/>
    <s v="N/A - still employed"/>
    <x v="2"/>
    <x v="1"/>
    <s v="IT/IS"/>
    <x v="8"/>
    <s v="Simon Roup"/>
    <s v="Employee Referral"/>
    <s v="Fully Meets"/>
    <n v="1"/>
    <n v="1"/>
    <n v="0"/>
    <n v="1"/>
    <n v="3"/>
    <n v="3"/>
    <n v="39.549999999999997"/>
    <s v=""/>
    <s v=""/>
    <s v=""/>
    <s v=""/>
    <n v="68306"/>
    <n v="32.840000000000003"/>
  </r>
  <r>
    <s v="Johnson  Noelle "/>
    <n v="1003018246"/>
    <x v="0"/>
    <n v="2301"/>
    <d v="1986-07-11T00:00:00"/>
    <x v="20"/>
    <x v="0"/>
    <x v="2"/>
    <s v="US Citizen"/>
    <s v="No"/>
    <s v="Asian"/>
    <d v="2015-05-01T00:00:00"/>
    <x v="2"/>
    <x v="4"/>
    <s v="N/A - still employed"/>
    <x v="17"/>
    <x v="3"/>
    <s v="IT/IS"/>
    <x v="8"/>
    <s v="Simon Roup"/>
    <s v="Glassdoor"/>
    <s v="90-day meets"/>
    <n v="1"/>
    <n v="1"/>
    <n v="0"/>
    <n v="3"/>
    <n v="3"/>
    <n v="0"/>
    <n v="40"/>
    <s v=""/>
    <s v=""/>
    <s v=""/>
    <s v=""/>
    <n v="68306"/>
    <n v="32.840000000000003"/>
  </r>
  <r>
    <s v="Hernandez  Daniff"/>
    <n v="1410071156"/>
    <x v="0"/>
    <n v="1960"/>
    <d v="1986-07-08T00:00:00"/>
    <x v="20"/>
    <x v="1"/>
    <x v="2"/>
    <s v="US Citizen"/>
    <s v="No"/>
    <s v="Black or African American"/>
    <d v="2015-02-16T00:00:00"/>
    <x v="0"/>
    <x v="4"/>
    <d v="2015-02-22T00:00:00"/>
    <x v="3"/>
    <x v="2"/>
    <s v="IT/IS"/>
    <x v="8"/>
    <s v="Database Administrator"/>
    <s v="Simon Roup"/>
    <s v="Employee Referral"/>
    <n v="1"/>
    <n v="1"/>
    <n v="1"/>
    <n v="4"/>
    <n v="3"/>
    <n v="9"/>
    <n v="40.1"/>
    <s v=""/>
    <s v=""/>
    <s v=""/>
    <s v=""/>
    <n v="68306"/>
    <n v="32.840000000000003"/>
  </r>
  <r>
    <s v="Pearson  Randall"/>
    <n v="1102023965"/>
    <x v="0"/>
    <n v="2747"/>
    <d v="1984-05-09T00:00:00"/>
    <x v="9"/>
    <x v="1"/>
    <x v="2"/>
    <s v="US Citizen"/>
    <s v="No"/>
    <s v="White"/>
    <d v="2014-01-12T00:00:00"/>
    <x v="6"/>
    <x v="2"/>
    <d v="2016-01-05T00:00:00"/>
    <x v="6"/>
    <x v="0"/>
    <s v="IT/IS"/>
    <x v="8"/>
    <s v="Simon Roup"/>
    <s v="Employee Referral"/>
    <s v="Fully Meets"/>
    <n v="1"/>
    <n v="1"/>
    <n v="1"/>
    <n v="5"/>
    <n v="3"/>
    <n v="3"/>
    <n v="41"/>
    <s v=""/>
    <s v=""/>
    <s v=""/>
    <s v=""/>
    <n v="68306"/>
    <n v="32.840000000000003"/>
  </r>
  <r>
    <s v="Immediato  Walter"/>
    <n v="1403065874"/>
    <x v="0"/>
    <n v="2128"/>
    <s v="11/15/1976"/>
    <x v="12"/>
    <x v="1"/>
    <x v="2"/>
    <s v="US Citizen"/>
    <s v="No"/>
    <s v="Asian"/>
    <d v="2011-02-21T00:00:00"/>
    <x v="0"/>
    <x v="0"/>
    <d v="2012-09-24T00:00:00"/>
    <x v="9"/>
    <x v="0"/>
    <s v="Production       "/>
    <x v="10"/>
    <s v="Production Manager"/>
    <s v="Other"/>
    <s v="Needs Improvement"/>
    <n v="1"/>
    <n v="1"/>
    <n v="1"/>
    <n v="5"/>
    <n v="5"/>
    <n v="2"/>
    <n v="42"/>
    <n v="0"/>
    <n v="0"/>
    <n v="0"/>
    <n v="0"/>
    <n v="55000"/>
    <n v="26.44"/>
  </r>
  <r>
    <s v="Cisco  Anthony"/>
    <n v="1102024173"/>
    <x v="0"/>
    <n v="2135"/>
    <s v="11/24/1989"/>
    <x v="17"/>
    <x v="1"/>
    <x v="2"/>
    <s v="US Citizen"/>
    <s v="Yes"/>
    <s v="White"/>
    <d v="2015-03-30T00:00:00"/>
    <x v="10"/>
    <x v="4"/>
    <s v="N/A - still employed"/>
    <x v="2"/>
    <x v="1"/>
    <s v="IT/IS"/>
    <x v="6"/>
    <s v="Peter Monroe"/>
    <s v="Information Session"/>
    <s v="N/A- too early to review"/>
    <n v="1"/>
    <n v="1"/>
    <n v="1"/>
    <n v="1"/>
    <n v="3"/>
    <n v="9"/>
    <n v="42"/>
    <s v=""/>
    <s v=""/>
    <s v=""/>
    <s v=""/>
    <n v="66850"/>
    <n v="32.14"/>
  </r>
  <r>
    <s v="Rogers  Ivan"/>
    <n v="1203032255"/>
    <x v="0"/>
    <n v="1810"/>
    <s v="8/26/1986"/>
    <x v="20"/>
    <x v="1"/>
    <x v="2"/>
    <s v="US Citizen"/>
    <s v="No"/>
    <s v="White"/>
    <d v="2015-03-30T00:00:00"/>
    <x v="10"/>
    <x v="4"/>
    <s v="N/A - still employed"/>
    <x v="2"/>
    <x v="1"/>
    <s v="IT/IS"/>
    <x v="8"/>
    <s v="Simon Roup"/>
    <s v="Pay Per Click - Google"/>
    <s v="N/A- too early to review"/>
    <n v="1"/>
    <n v="1"/>
    <n v="1"/>
    <n v="1"/>
    <n v="3"/>
    <n v="9"/>
    <n v="42.2"/>
    <s v=""/>
    <s v=""/>
    <s v=""/>
    <s v=""/>
    <n v="68306"/>
    <n v="32.840000000000003"/>
  </r>
  <r>
    <s v="Petrowsky  Thelma"/>
    <n v="1108027853"/>
    <x v="0"/>
    <n v="1886"/>
    <s v="9/16/1984"/>
    <x v="9"/>
    <x v="0"/>
    <x v="2"/>
    <s v="US Citizen"/>
    <s v="No"/>
    <s v="Asian"/>
    <d v="2014-10-11T00:00:00"/>
    <x v="1"/>
    <x v="2"/>
    <s v="N/A - still employed"/>
    <x v="2"/>
    <x v="1"/>
    <s v="IT/IS"/>
    <x v="8"/>
    <s v="Database Administrator"/>
    <s v="Employee Referral"/>
    <s v="Exceptional"/>
    <n v="1"/>
    <n v="1"/>
    <n v="0"/>
    <n v="1"/>
    <n v="3"/>
    <n v="5"/>
    <n v="42.75"/>
    <s v=""/>
    <s v=""/>
    <s v=""/>
    <s v=""/>
    <n v="68306"/>
    <n v="32.840000000000003"/>
  </r>
  <r>
    <s v="Becker  Renee"/>
    <n v="1102024056"/>
    <x v="0"/>
    <n v="2026"/>
    <d v="1986-04-04T00:00:00"/>
    <x v="11"/>
    <x v="0"/>
    <x v="1"/>
    <s v="US Citizen"/>
    <s v="Yes"/>
    <s v="White"/>
    <d v="2014-07-07T00:00:00"/>
    <x v="7"/>
    <x v="2"/>
    <d v="2015-12-09T00:00:00"/>
    <x v="17"/>
    <x v="2"/>
    <s v="IT/IS"/>
    <x v="8"/>
    <s v="Janet King"/>
    <s v="Simon Roup"/>
    <s v="Search Engine - Google Bing Yahoo"/>
    <n v="0"/>
    <n v="0"/>
    <n v="0"/>
    <n v="4"/>
    <n v="3"/>
    <n v="3"/>
    <n v="43"/>
    <s v=""/>
    <s v=""/>
    <s v=""/>
    <s v=""/>
    <n v="68306"/>
    <n v="32.840000000000003"/>
  </r>
  <r>
    <s v="Merlos  Carlos"/>
    <n v="1012023013"/>
    <x v="0"/>
    <n v="2138"/>
    <s v="6/18/1987"/>
    <x v="19"/>
    <x v="1"/>
    <x v="1"/>
    <s v="US Citizen"/>
    <s v="No"/>
    <s v="White"/>
    <d v="2015-03-30T00:00:00"/>
    <x v="10"/>
    <x v="4"/>
    <s v="N/A - still employed"/>
    <x v="2"/>
    <x v="1"/>
    <s v="IT/IS"/>
    <x v="6"/>
    <s v="Peter Monroe"/>
    <s v="Vendor Referral"/>
    <s v="N/A- too early to review"/>
    <n v="0"/>
    <n v="0"/>
    <n v="1"/>
    <n v="1"/>
    <n v="3"/>
    <n v="9"/>
    <n v="43"/>
    <s v=""/>
    <s v=""/>
    <s v=""/>
    <s v=""/>
    <n v="66850"/>
    <n v="32.14"/>
  </r>
  <r>
    <s v="Salter  Jason"/>
    <n v="1111030148"/>
    <x v="0"/>
    <n v="2452"/>
    <s v="12/17/1987"/>
    <x v="19"/>
    <x v="1"/>
    <x v="0"/>
    <s v="US Citizen"/>
    <s v="No"/>
    <s v="Black or African American"/>
    <d v="2015-05-01T00:00:00"/>
    <x v="2"/>
    <x v="4"/>
    <d v="2015-10-31T00:00:00"/>
    <x v="7"/>
    <x v="0"/>
    <s v="IT/IS"/>
    <x v="8"/>
    <s v="Simon Roup"/>
    <s v="Vendor Referral"/>
    <s v="90-day meets"/>
    <n v="0"/>
    <n v="2"/>
    <n v="1"/>
    <n v="5"/>
    <n v="3"/>
    <n v="0"/>
    <n v="45"/>
    <s v=""/>
    <s v=""/>
    <s v=""/>
    <s v=""/>
    <n v="68306"/>
    <n v="32.840000000000003"/>
  </r>
  <r>
    <s v="Bacong  Alejandro "/>
    <n v="1212052023"/>
    <x v="0"/>
    <n v="1886"/>
    <d v="1988-07-01T00:00:00"/>
    <x v="19"/>
    <x v="1"/>
    <x v="0"/>
    <s v="US Citizen"/>
    <s v="No"/>
    <s v="White"/>
    <d v="2015-05-01T00:00:00"/>
    <x v="2"/>
    <x v="4"/>
    <s v="N/A - still employed"/>
    <x v="2"/>
    <x v="1"/>
    <s v="IT/IS"/>
    <x v="6"/>
    <s v="Eric Dougall"/>
    <s v="Glassdoor"/>
    <s v="90-day meets"/>
    <n v="0"/>
    <n v="2"/>
    <n v="1"/>
    <n v="1"/>
    <n v="3"/>
    <n v="0"/>
    <n v="45"/>
    <s v=""/>
    <s v=""/>
    <s v=""/>
    <s v=""/>
    <n v="66850"/>
    <n v="32.14"/>
  </r>
  <r>
    <s v="Rachael  Maggie"/>
    <n v="1009919940"/>
    <x v="0"/>
    <n v="2110"/>
    <n v="29560"/>
    <x v="6"/>
    <x v="0"/>
    <x v="2"/>
    <s v="US Citizen"/>
    <s v="No"/>
    <s v="Black or African American"/>
    <d v="2016-02-10T00:00:00"/>
    <x v="0"/>
    <x v="7"/>
    <s v="N/A - still employed"/>
    <x v="2"/>
    <x v="1"/>
    <s v="IT/IS"/>
    <x v="11"/>
    <s v="Brian Champaigne"/>
    <s v="Indeed"/>
    <s v="Fully Meets"/>
    <n v="1"/>
    <n v="1"/>
    <n v="0"/>
    <n v="1"/>
    <n v="3"/>
    <n v="3"/>
    <n v="45"/>
    <s v=""/>
    <s v=""/>
    <s v=""/>
    <s v=""/>
    <n v="99458"/>
    <n v="47.82"/>
  </r>
  <r>
    <s v="True  Edward"/>
    <n v="1102024057"/>
    <x v="0"/>
    <n v="2451"/>
    <s v="6/14/1983"/>
    <x v="21"/>
    <x v="1"/>
    <x v="1"/>
    <s v="Non-Citizen"/>
    <s v="No"/>
    <s v="Black or African American"/>
    <d v="2013-02-18T00:00:00"/>
    <x v="0"/>
    <x v="3"/>
    <d v="2014-04-15T00:00:00"/>
    <x v="15"/>
    <x v="0"/>
    <s v="Software Engineering"/>
    <x v="12"/>
    <s v="Alex Sweetwater"/>
    <s v="Diversity Job Fair"/>
    <s v="Fully Meets"/>
    <n v="0"/>
    <n v="0"/>
    <n v="1"/>
    <n v="5"/>
    <n v="4"/>
    <n v="3"/>
    <n v="45.42"/>
    <s v=""/>
    <s v=""/>
    <s v=""/>
    <s v=""/>
    <n v="62158"/>
    <n v="29.88"/>
  </r>
  <r>
    <s v="Shepard  Anita "/>
    <n v="906014183"/>
    <x v="0"/>
    <n v="1773"/>
    <s v="4/14/1981"/>
    <x v="4"/>
    <x v="0"/>
    <x v="2"/>
    <s v="US Citizen"/>
    <s v="No"/>
    <s v="White"/>
    <d v="2014-09-30T00:00:00"/>
    <x v="5"/>
    <x v="2"/>
    <s v="N/A - still employed"/>
    <x v="2"/>
    <x v="1"/>
    <s v="IT/IS"/>
    <x v="6"/>
    <s v="Peter Monroe"/>
    <s v="Vendor Referral"/>
    <s v="Fully Meets"/>
    <n v="1"/>
    <n v="1"/>
    <n v="0"/>
    <n v="1"/>
    <n v="3"/>
    <n v="3"/>
    <n v="47"/>
    <s v=""/>
    <s v=""/>
    <s v=""/>
    <s v=""/>
    <n v="66850"/>
    <n v="32.14"/>
  </r>
  <r>
    <s v="Andreola  Colby"/>
    <n v="1107027358"/>
    <x v="0"/>
    <n v="2110"/>
    <s v="5/24/1979"/>
    <x v="8"/>
    <x v="0"/>
    <x v="1"/>
    <s v="US Citizen"/>
    <s v="No"/>
    <s v="White"/>
    <d v="2014-10-11T00:00:00"/>
    <x v="1"/>
    <x v="2"/>
    <s v="N/A - still employed"/>
    <x v="2"/>
    <x v="1"/>
    <s v="Software Engineering"/>
    <x v="12"/>
    <s v="Debra Houlihan"/>
    <s v="Vendor Referral"/>
    <s v="Fully Meets"/>
    <n v="0"/>
    <n v="0"/>
    <n v="0"/>
    <n v="1"/>
    <n v="4"/>
    <n v="3"/>
    <n v="47.6"/>
    <s v=""/>
    <s v=""/>
    <s v=""/>
    <s v=""/>
    <n v="62158"/>
    <n v="29.88"/>
  </r>
  <r>
    <s v="Szabo  Andrew"/>
    <n v="1201031324"/>
    <x v="0"/>
    <n v="2140"/>
    <d v="1983-06-05T00:00:00"/>
    <x v="0"/>
    <x v="1"/>
    <x v="1"/>
    <s v="US Citizen"/>
    <s v="No"/>
    <s v="White"/>
    <d v="2014-07-07T00:00:00"/>
    <x v="7"/>
    <x v="2"/>
    <s v="N/A - still employed"/>
    <x v="2"/>
    <x v="1"/>
    <s v="Software Engineering"/>
    <x v="12"/>
    <s v="Alex Sweetwater"/>
    <s v="MBTA ads"/>
    <s v="Exceptional"/>
    <n v="0"/>
    <n v="0"/>
    <n v="1"/>
    <n v="1"/>
    <n v="4"/>
    <n v="5"/>
    <n v="48"/>
    <s v=""/>
    <s v=""/>
    <s v=""/>
    <s v=""/>
    <n v="62158"/>
    <n v="29.88"/>
  </r>
  <r>
    <s v="Exantus  Susan"/>
    <n v="1401064670"/>
    <x v="0"/>
    <n v="1749"/>
    <s v="5/15/1987"/>
    <x v="20"/>
    <x v="0"/>
    <x v="2"/>
    <s v="US Citizen"/>
    <s v="No"/>
    <s v="Black or African American"/>
    <d v="2011-02-05T00:00:00"/>
    <x v="0"/>
    <x v="0"/>
    <d v="2013-05-06T00:00:00"/>
    <x v="7"/>
    <x v="2"/>
    <s v="Software Engineering"/>
    <x v="12"/>
    <s v="Alex Sweetwater"/>
    <s v="Billboard"/>
    <s v="Needs Improvement"/>
    <n v="1"/>
    <n v="1"/>
    <n v="0"/>
    <n v="4"/>
    <n v="4"/>
    <n v="2"/>
    <n v="48.5"/>
    <s v=""/>
    <s v=""/>
    <s v=""/>
    <s v=""/>
    <n v="62158"/>
    <n v="29.88"/>
  </r>
  <r>
    <s v="Hogland  Jonathan "/>
    <n v="1001944783"/>
    <x v="0"/>
    <n v="1890"/>
    <d v="1972-01-07T00:00:00"/>
    <x v="7"/>
    <x v="1"/>
    <x v="2"/>
    <s v="US Citizen"/>
    <s v="No"/>
    <s v="White"/>
    <d v="2011-10-01T00:00:00"/>
    <x v="1"/>
    <x v="0"/>
    <d v="2015-12-12T00:00:00"/>
    <x v="7"/>
    <x v="2"/>
    <s v="Production       "/>
    <x v="10"/>
    <s v="Janet King"/>
    <s v="Employee Referral"/>
    <s v="Fully Meets"/>
    <n v="1"/>
    <n v="1"/>
    <n v="1"/>
    <n v="4"/>
    <n v="5"/>
    <n v="3"/>
    <n v="48.5"/>
    <n v="0"/>
    <n v="0"/>
    <n v="0"/>
    <n v="0"/>
    <n v="55000"/>
    <n v="26.44"/>
  </r>
  <r>
    <s v="Goble  Taisha"/>
    <n v="905013738"/>
    <x v="0"/>
    <n v="2127"/>
    <s v="10/23/1971"/>
    <x v="36"/>
    <x v="0"/>
    <x v="1"/>
    <s v="US Citizen"/>
    <s v="No"/>
    <s v="White"/>
    <d v="2015-02-16T00:00:00"/>
    <x v="0"/>
    <x v="4"/>
    <d v="2015-03-15T00:00:00"/>
    <x v="15"/>
    <x v="2"/>
    <s v="IT/IS"/>
    <x v="8"/>
    <s v="Database Administrator"/>
    <s v="Simon Roup"/>
    <s v="Glassdoor"/>
    <n v="0"/>
    <n v="0"/>
    <n v="0"/>
    <n v="4"/>
    <n v="3"/>
    <n v="3"/>
    <n v="48.5"/>
    <s v=""/>
    <s v=""/>
    <s v=""/>
    <s v=""/>
    <n v="68306"/>
    <n v="32.840000000000003"/>
  </r>
  <r>
    <s v="Turpin  Jumil"/>
    <n v="1411071506"/>
    <x v="0"/>
    <n v="2343"/>
    <s v="3/31/1969"/>
    <x v="3"/>
    <x v="1"/>
    <x v="2"/>
    <s v="Eligible NonCitizen"/>
    <s v="No"/>
    <s v="White"/>
    <d v="2015-03-30T00:00:00"/>
    <x v="10"/>
    <x v="4"/>
    <s v="N/A - still employed"/>
    <x v="2"/>
    <x v="1"/>
    <s v="IT/IS"/>
    <x v="6"/>
    <s v="Network Engineer"/>
    <s v="Employee Referral"/>
    <s v="N/A- too early to review"/>
    <n v="1"/>
    <n v="1"/>
    <n v="1"/>
    <n v="1"/>
    <n v="3"/>
    <n v="9"/>
    <n v="49.1"/>
    <s v=""/>
    <s v=""/>
    <s v=""/>
    <s v=""/>
    <n v="66850"/>
    <n v="32.14"/>
  </r>
  <r>
    <s v="Saada  Adell"/>
    <n v="1012023185"/>
    <x v="0"/>
    <n v="2132"/>
    <s v="7/24/1986"/>
    <x v="20"/>
    <x v="0"/>
    <x v="2"/>
    <s v="US Citizen"/>
    <s v="No"/>
    <s v="White"/>
    <d v="2012-05-11T00:00:00"/>
    <x v="2"/>
    <x v="1"/>
    <s v="N/A - still employed"/>
    <x v="2"/>
    <x v="1"/>
    <s v="Software Engineering"/>
    <x v="12"/>
    <s v="Software Engineer"/>
    <s v="Pay Per Click - Google"/>
    <s v="Fully Meets"/>
    <n v="1"/>
    <n v="1"/>
    <n v="0"/>
    <n v="1"/>
    <n v="4"/>
    <n v="3"/>
    <n v="49.25"/>
    <s v=""/>
    <s v=""/>
    <s v=""/>
    <s v=""/>
    <n v="62158"/>
    <n v="29.88"/>
  </r>
  <r>
    <s v="Le  Binh"/>
    <n v="1009919930"/>
    <x v="0"/>
    <n v="1886"/>
    <s v="6/14/1987"/>
    <x v="19"/>
    <x v="0"/>
    <x v="1"/>
    <s v="US Citizen"/>
    <s v="No"/>
    <s v="Asian"/>
    <d v="2016-02-10T00:00:00"/>
    <x v="0"/>
    <x v="7"/>
    <s v="N/A - still employed"/>
    <x v="2"/>
    <x v="1"/>
    <s v="IT/IS"/>
    <x v="13"/>
    <s v="Brian Champaigne"/>
    <s v="Indeed"/>
    <s v="Fully Meets"/>
    <n v="0"/>
    <n v="0"/>
    <n v="0"/>
    <n v="1"/>
    <n v="3"/>
    <n v="3"/>
    <n v="50.25"/>
    <s v=""/>
    <s v=""/>
    <s v=""/>
    <s v=""/>
    <n v="66850"/>
    <n v="32.14"/>
  </r>
  <r>
    <s v="Bozzi  Charles"/>
    <n v="1303054580"/>
    <x v="0"/>
    <n v="1901"/>
    <d v="1970-10-03T00:00:00"/>
    <x v="14"/>
    <x v="1"/>
    <x v="1"/>
    <s v="US Citizen"/>
    <s v="No"/>
    <s v="Asian"/>
    <d v="2013-09-30T00:00:00"/>
    <x v="5"/>
    <x v="3"/>
    <d v="2014-07-08T00:00:00"/>
    <x v="0"/>
    <x v="0"/>
    <s v="Production       "/>
    <x v="10"/>
    <s v="Janet King"/>
    <s v="Billboard"/>
    <s v="Fully Meets"/>
    <n v="0"/>
    <n v="0"/>
    <n v="1"/>
    <n v="5"/>
    <n v="5"/>
    <n v="3"/>
    <n v="50.5"/>
    <n v="0"/>
    <n v="0"/>
    <n v="0"/>
    <n v="0"/>
    <n v="55000"/>
    <n v="26.44"/>
  </r>
  <r>
    <s v="Dunn  Amy  "/>
    <n v="1409070147"/>
    <x v="0"/>
    <n v="1731"/>
    <s v="11/28/1973"/>
    <x v="25"/>
    <x v="0"/>
    <x v="1"/>
    <s v="US Citizen"/>
    <s v="No"/>
    <s v="White"/>
    <d v="2014-09-18T00:00:00"/>
    <x v="5"/>
    <x v="2"/>
    <s v="N/A - still employed"/>
    <x v="2"/>
    <x v="1"/>
    <s v="Production       "/>
    <x v="10"/>
    <s v="Janet King"/>
    <s v="Search Engine - Google Bing Yahoo"/>
    <s v="Fully Meets"/>
    <n v="0"/>
    <n v="0"/>
    <n v="0"/>
    <n v="1"/>
    <n v="5"/>
    <n v="3"/>
    <n v="51"/>
    <n v="0"/>
    <n v="0"/>
    <n v="0"/>
    <n v="0"/>
    <n v="55000"/>
    <n v="26.44"/>
  </r>
  <r>
    <s v="Spirea  Kelley"/>
    <n v="1102024149"/>
    <x v="0"/>
    <n v="2451"/>
    <s v="9/30/1975"/>
    <x v="29"/>
    <x v="0"/>
    <x v="2"/>
    <s v="US Citizen"/>
    <s v="No"/>
    <s v="White"/>
    <d v="2012-02-10T00:00:00"/>
    <x v="0"/>
    <x v="1"/>
    <s v="N/A - still employed"/>
    <x v="2"/>
    <x v="1"/>
    <s v="Production       "/>
    <x v="10"/>
    <s v="Production Manager"/>
    <s v="Vendor Referral"/>
    <s v="Fully Meets"/>
    <n v="1"/>
    <n v="1"/>
    <n v="0"/>
    <n v="1"/>
    <n v="5"/>
    <n v="3"/>
    <n v="52"/>
    <n v="0"/>
    <n v="0"/>
    <n v="0"/>
    <n v="0"/>
    <n v="55000"/>
    <n v="26.44"/>
  </r>
  <r>
    <s v="Patronick  Luke"/>
    <n v="1112030979"/>
    <x v="0"/>
    <n v="1844"/>
    <s v="2/20/1979"/>
    <x v="8"/>
    <x v="1"/>
    <x v="1"/>
    <s v="US Citizen"/>
    <s v="No"/>
    <s v="Asian"/>
    <d v="2011-07-11T00:00:00"/>
    <x v="7"/>
    <x v="0"/>
    <d v="2015-07-09T00:00:00"/>
    <x v="1"/>
    <x v="0"/>
    <s v="Software Engineering"/>
    <x v="12"/>
    <s v="Alex Sweetwater"/>
    <s v="Diversity Job Fair"/>
    <s v="Exceeds"/>
    <n v="0"/>
    <n v="0"/>
    <n v="1"/>
    <n v="5"/>
    <n v="4"/>
    <n v="4"/>
    <n v="52.25"/>
    <s v=""/>
    <s v=""/>
    <s v=""/>
    <s v=""/>
    <n v="62158"/>
    <n v="29.88"/>
  </r>
  <r>
    <s v="Navathe  Kurt"/>
    <n v="1009919960"/>
    <x v="0"/>
    <n v="2056"/>
    <s v="4/25/1970"/>
    <x v="14"/>
    <x v="1"/>
    <x v="1"/>
    <s v="US Citizen"/>
    <s v="No"/>
    <s v="Asian"/>
    <d v="2017-10-02T00:00:00"/>
    <x v="1"/>
    <x v="10"/>
    <s v="N/A - still employed"/>
    <x v="2"/>
    <x v="1"/>
    <s v="IT/IS"/>
    <x v="13"/>
    <s v="Brian Champaigne"/>
    <s v="Indeed"/>
    <s v="Fully Meets"/>
    <n v="0"/>
    <n v="0"/>
    <n v="1"/>
    <n v="1"/>
    <n v="3"/>
    <n v="3"/>
    <n v="52.25"/>
    <s v=""/>
    <s v=""/>
    <s v=""/>
    <s v=""/>
    <n v="66850"/>
    <n v="32.14"/>
  </r>
  <r>
    <s v="Stanley  David "/>
    <n v="1000974650"/>
    <x v="0"/>
    <n v="1803"/>
    <s v="12/17/1975"/>
    <x v="29"/>
    <x v="1"/>
    <x v="0"/>
    <s v="US Citizen"/>
    <s v="No"/>
    <s v="White"/>
    <d v="2010-07-20T00:00:00"/>
    <x v="7"/>
    <x v="5"/>
    <s v="N/A - still employed"/>
    <x v="2"/>
    <x v="1"/>
    <s v="Production       "/>
    <x v="10"/>
    <s v="Janet King"/>
    <s v="Monster.com"/>
    <s v="Needs Improvement"/>
    <n v="0"/>
    <n v="2"/>
    <n v="1"/>
    <n v="1"/>
    <n v="5"/>
    <n v="2"/>
    <n v="53"/>
    <n v="0"/>
    <n v="0"/>
    <n v="0"/>
    <n v="0"/>
    <n v="55000"/>
    <n v="26.44"/>
  </r>
  <r>
    <s v="Miller  Brannon"/>
    <n v="1107027351"/>
    <x v="0"/>
    <n v="2045"/>
    <d v="1981-10-08T00:00:00"/>
    <x v="26"/>
    <x v="1"/>
    <x v="1"/>
    <s v="US Citizen"/>
    <s v="Yes"/>
    <s v="Hispanic"/>
    <d v="2012-08-16T00:00:00"/>
    <x v="3"/>
    <x v="1"/>
    <s v="N/A - still employed"/>
    <x v="2"/>
    <x v="1"/>
    <s v="Production       "/>
    <x v="10"/>
    <s v="Janet King"/>
    <s v="Internet Search"/>
    <s v="Fully Meets"/>
    <n v="0"/>
    <n v="0"/>
    <n v="1"/>
    <n v="1"/>
    <n v="5"/>
    <n v="3"/>
    <n v="53"/>
    <n v="0"/>
    <n v="0"/>
    <n v="0"/>
    <n v="0"/>
    <n v="55000"/>
    <n v="26.44"/>
  </r>
  <r>
    <s v="South  Joe"/>
    <n v="1308060959"/>
    <x v="1"/>
    <n v="6278"/>
    <d v="1965-09-09T00:00:00"/>
    <x v="32"/>
    <x v="1"/>
    <x v="1"/>
    <s v="US Citizen"/>
    <s v="No"/>
    <s v="White"/>
    <d v="2014-10-11T00:00:00"/>
    <x v="1"/>
    <x v="2"/>
    <s v="N/A - still employed"/>
    <x v="2"/>
    <x v="1"/>
    <s v="IT/IS"/>
    <x v="14"/>
    <s v="Peter Monroe"/>
    <s v="Employee Referral"/>
    <s v="90-day meets"/>
    <n v="0"/>
    <n v="0"/>
    <n v="1"/>
    <n v="1"/>
    <n v="3"/>
    <n v="0"/>
    <n v="53"/>
    <s v=""/>
    <s v=""/>
    <s v=""/>
    <s v=""/>
    <n v="99458"/>
    <n v="47.82"/>
  </r>
  <r>
    <s v="Semizoglou  Jeremiah  "/>
    <n v="904013591"/>
    <x v="0"/>
    <n v="1545"/>
    <d v="1983-09-02T00:00:00"/>
    <x v="0"/>
    <x v="1"/>
    <x v="2"/>
    <s v="US Citizen"/>
    <s v="No"/>
    <s v="Asian"/>
    <d v="2016-06-30T00:00:00"/>
    <x v="8"/>
    <x v="7"/>
    <s v="N/A - Has not started yet"/>
    <x v="0"/>
    <x v="4"/>
    <s v="IT/IS"/>
    <x v="14"/>
    <s v="Peter Monroe"/>
    <s v="On-campus Recruiting"/>
    <s v="N/A- too early to review"/>
    <n v="1"/>
    <n v="1"/>
    <n v="1"/>
    <n v="2"/>
    <n v="3"/>
    <n v="9"/>
    <n v="53.8"/>
    <s v=""/>
    <s v=""/>
    <s v=""/>
    <s v=""/>
    <n v="99458"/>
    <n v="47.82"/>
  </r>
  <r>
    <s v="Gray  Elijiah  "/>
    <n v="1307060077"/>
    <x v="0"/>
    <n v="1752"/>
    <d v="1981-11-07T00:00:00"/>
    <x v="26"/>
    <x v="1"/>
    <x v="0"/>
    <s v="US Citizen"/>
    <s v="No"/>
    <s v="White"/>
    <d v="2015-02-06T00:00:00"/>
    <x v="0"/>
    <x v="4"/>
    <s v="N/A - still employed"/>
    <x v="2"/>
    <x v="1"/>
    <s v="Production       "/>
    <x v="10"/>
    <s v="Janet King"/>
    <s v="Employee Referral"/>
    <s v="Fully Meets"/>
    <n v="0"/>
    <n v="2"/>
    <n v="1"/>
    <n v="1"/>
    <n v="5"/>
    <n v="3"/>
    <n v="54"/>
    <n v="0"/>
    <n v="0"/>
    <n v="0"/>
    <n v="0"/>
    <n v="55000"/>
    <n v="26.44"/>
  </r>
  <r>
    <s v="Strong  Caitrin"/>
    <n v="1411071295"/>
    <x v="3"/>
    <n v="59102"/>
    <d v="1989-12-05T00:00:00"/>
    <x v="27"/>
    <x v="0"/>
    <x v="2"/>
    <s v="US Citizen"/>
    <s v="No"/>
    <s v="Black or African American"/>
    <d v="2010-09-27T00:00:00"/>
    <x v="5"/>
    <x v="5"/>
    <s v="N/A - still employed"/>
    <x v="2"/>
    <x v="1"/>
    <s v="Sales"/>
    <x v="15"/>
    <s v="Lynn Daneault"/>
    <s v="Professional Society"/>
    <s v="Fully Meets"/>
    <n v="1"/>
    <n v="1"/>
    <n v="0"/>
    <n v="1"/>
    <n v="6"/>
    <n v="3"/>
    <n v="54"/>
    <s v=""/>
    <s v=""/>
    <s v=""/>
    <s v=""/>
    <n v="66850"/>
    <n v="32.14"/>
  </r>
  <r>
    <s v="Daneault  Lynn"/>
    <n v="1402065303"/>
    <x v="4"/>
    <n v="5473"/>
    <s v="4/19/1990"/>
    <x v="17"/>
    <x v="0"/>
    <x v="1"/>
    <s v="US Citizen"/>
    <s v="No"/>
    <s v="White"/>
    <d v="2014-05-05T00:00:00"/>
    <x v="2"/>
    <x v="2"/>
    <s v="N/A - still employed"/>
    <x v="2"/>
    <x v="1"/>
    <s v="Sales"/>
    <x v="16"/>
    <s v="Janet King"/>
    <s v="Pay Per Click - Google"/>
    <s v="Fully Meets"/>
    <n v="0"/>
    <n v="0"/>
    <n v="0"/>
    <n v="1"/>
    <n v="6"/>
    <n v="3"/>
    <n v="54"/>
    <s v=""/>
    <s v=""/>
    <s v=""/>
    <s v=""/>
    <n v="99458"/>
    <n v="47.82"/>
  </r>
  <r>
    <s v="Daniele  Ann  "/>
    <n v="1411071312"/>
    <x v="1"/>
    <n v="6033"/>
    <s v="1/18/1952"/>
    <x v="35"/>
    <x v="0"/>
    <x v="2"/>
    <s v="US Citizen"/>
    <s v="No"/>
    <s v="White"/>
    <d v="2014-10-11T00:00:00"/>
    <x v="1"/>
    <x v="2"/>
    <s v="N/A - still employed"/>
    <x v="11"/>
    <x v="3"/>
    <s v="IT/IS"/>
    <x v="14"/>
    <s v="Sr. DBA"/>
    <s v="Vendor Referral"/>
    <s v="Fully Meets"/>
    <n v="1"/>
    <n v="1"/>
    <n v="0"/>
    <n v="3"/>
    <n v="3"/>
    <n v="3"/>
    <n v="54.1"/>
    <s v=""/>
    <s v=""/>
    <s v=""/>
    <s v=""/>
    <n v="99458"/>
    <n v="47.82"/>
  </r>
  <r>
    <s v="Albert  Michael  "/>
    <n v="1501072311"/>
    <x v="0"/>
    <n v="2169"/>
    <d v="1968-10-10T00:00:00"/>
    <x v="3"/>
    <x v="1"/>
    <x v="0"/>
    <s v="US Citizen"/>
    <s v="No"/>
    <s v="White"/>
    <d v="2011-01-08T00:00:00"/>
    <x v="6"/>
    <x v="0"/>
    <s v="N/A - still employed"/>
    <x v="2"/>
    <x v="1"/>
    <s v="Production       "/>
    <x v="10"/>
    <s v="Janet King"/>
    <s v="Employee Referral"/>
    <s v="Fully Meets"/>
    <n v="0"/>
    <n v="2"/>
    <n v="1"/>
    <n v="1"/>
    <n v="5"/>
    <n v="3"/>
    <n v="54.5"/>
    <n v="0"/>
    <n v="0"/>
    <n v="0"/>
    <n v="0"/>
    <n v="55000"/>
    <n v="26.44"/>
  </r>
  <r>
    <s v="Bunbury  Jessica"/>
    <n v="1504073368"/>
    <x v="5"/>
    <n v="21851"/>
    <d v="1964-01-06T00:00:00"/>
    <x v="28"/>
    <x v="0"/>
    <x v="2"/>
    <s v="Eligible NonCitizen"/>
    <s v="No"/>
    <s v="Black or African American"/>
    <d v="2011-08-15T00:00:00"/>
    <x v="3"/>
    <x v="0"/>
    <d v="2014-02-08T00:00:00"/>
    <x v="1"/>
    <x v="0"/>
    <s v="Sales"/>
    <x v="15"/>
    <s v="Lynn Daneault"/>
    <s v="Social Networks - Facebook Twitter etc"/>
    <s v="Fully Meets"/>
    <n v="1"/>
    <n v="1"/>
    <n v="0"/>
    <n v="5"/>
    <n v="6"/>
    <n v="3"/>
    <n v="55"/>
    <s v=""/>
    <s v=""/>
    <s v=""/>
    <s v=""/>
    <n v="66850"/>
    <n v="32.14"/>
  </r>
  <r>
    <s v="Gill  Whitney  "/>
    <n v="1302053046"/>
    <x v="6"/>
    <n v="43050"/>
    <d v="1971-10-07T00:00:00"/>
    <x v="36"/>
    <x v="0"/>
    <x v="3"/>
    <s v="US Citizen"/>
    <s v="No"/>
    <s v="Black or African American"/>
    <d v="2014-07-07T00:00:00"/>
    <x v="7"/>
    <x v="2"/>
    <d v="2015-05-09T00:00:00"/>
    <x v="7"/>
    <x v="2"/>
    <s v="Sales"/>
    <x v="15"/>
    <s v="John Smith"/>
    <s v="Monster.com"/>
    <s v="Fully Meets"/>
    <n v="0"/>
    <n v="4"/>
    <n v="0"/>
    <n v="4"/>
    <n v="6"/>
    <n v="3"/>
    <n v="55"/>
    <s v=""/>
    <s v=""/>
    <s v=""/>
    <s v=""/>
    <n v="66850"/>
    <n v="32.14"/>
  </r>
  <r>
    <s v="Guilianno  Mike"/>
    <n v="1001167253"/>
    <x v="7"/>
    <n v="37129"/>
    <d v="1969-09-02T00:00:00"/>
    <x v="3"/>
    <x v="1"/>
    <x v="1"/>
    <s v="US Citizen"/>
    <s v="No"/>
    <s v="Two or more races"/>
    <d v="2011-07-03T00:00:00"/>
    <x v="7"/>
    <x v="0"/>
    <d v="2014-10-31T00:00:00"/>
    <x v="8"/>
    <x v="0"/>
    <s v="Sales"/>
    <x v="15"/>
    <s v="John Smith"/>
    <s v="Newspager/Magazine"/>
    <s v="Fully Meets"/>
    <n v="0"/>
    <n v="0"/>
    <n v="1"/>
    <n v="5"/>
    <n v="6"/>
    <n v="3"/>
    <n v="55"/>
    <s v=""/>
    <s v=""/>
    <s v=""/>
    <s v=""/>
    <n v="66850"/>
    <n v="32.14"/>
  </r>
  <r>
    <s v="Quinn  Sean"/>
    <n v="1206043417"/>
    <x v="0"/>
    <n v="2045"/>
    <d v="1984-06-11T00:00:00"/>
    <x v="9"/>
    <x v="1"/>
    <x v="2"/>
    <s v="Eligible NonCitizen"/>
    <s v="No"/>
    <s v="Black or African American"/>
    <d v="2011-02-21T00:00:00"/>
    <x v="0"/>
    <x v="0"/>
    <d v="2015-08-15T00:00:00"/>
    <x v="16"/>
    <x v="0"/>
    <s v="IT/IS"/>
    <x v="17"/>
    <s v="Janet King"/>
    <s v="Diversity Job Fair"/>
    <s v="Fully Meets"/>
    <n v="1"/>
    <n v="1"/>
    <n v="1"/>
    <n v="5"/>
    <n v="1"/>
    <n v="3"/>
    <n v="55"/>
    <s v=""/>
    <s v=""/>
    <s v=""/>
    <s v=""/>
    <n v="68306"/>
    <n v="32.840000000000003"/>
  </r>
  <r>
    <s v="McKinzie  Jac"/>
    <n v="1209049326"/>
    <x v="2"/>
    <n v="78789"/>
    <d v="1984-01-07T00:00:00"/>
    <x v="9"/>
    <x v="1"/>
    <x v="2"/>
    <s v="US Citizen"/>
    <s v="No"/>
    <s v="Two or more races"/>
    <d v="2016-06-07T00:00:00"/>
    <x v="8"/>
    <x v="7"/>
    <s v="N/A - Has not started yet"/>
    <x v="14"/>
    <x v="4"/>
    <s v="Sales"/>
    <x v="15"/>
    <s v="Lynn Daneault"/>
    <s v="Website Banner Ads"/>
    <s v="N/A- too early to review"/>
    <n v="1"/>
    <n v="1"/>
    <n v="1"/>
    <n v="2"/>
    <n v="6"/>
    <n v="9"/>
    <n v="55"/>
    <s v=""/>
    <s v=""/>
    <s v=""/>
    <s v=""/>
    <n v="66850"/>
    <n v="32.14"/>
  </r>
  <r>
    <s v="Butler  Webster  L"/>
    <n v="1110029990"/>
    <x v="0"/>
    <n v="2169"/>
    <d v="1983-09-08T00:00:00"/>
    <x v="21"/>
    <x v="1"/>
    <x v="1"/>
    <s v="US Citizen"/>
    <s v="No"/>
    <s v="White"/>
    <d v="2016-01-28T00:00:00"/>
    <x v="6"/>
    <x v="7"/>
    <s v="N/A - still employed"/>
    <x v="2"/>
    <x v="1"/>
    <s v="Production       "/>
    <x v="10"/>
    <s v="Production Manager"/>
    <s v="Pay Per Click - Google"/>
    <s v="Exceeds"/>
    <n v="0"/>
    <n v="0"/>
    <n v="1"/>
    <n v="1"/>
    <n v="5"/>
    <n v="4"/>
    <n v="55"/>
    <n v="0"/>
    <n v="0"/>
    <n v="0"/>
    <n v="0"/>
    <n v="55000"/>
    <n v="26.44"/>
  </r>
  <r>
    <s v="Sullivan  Kissy "/>
    <n v="1405067298"/>
    <x v="0"/>
    <n v="1776"/>
    <s v="3/28/1978"/>
    <x v="2"/>
    <x v="0"/>
    <x v="2"/>
    <s v="US Citizen"/>
    <s v="No"/>
    <s v="Black or African American"/>
    <d v="2009-08-01T00:00:00"/>
    <x v="3"/>
    <x v="8"/>
    <s v="N/A - still employed"/>
    <x v="2"/>
    <x v="1"/>
    <s v="Production       "/>
    <x v="10"/>
    <s v="Janet King"/>
    <s v="Billboard"/>
    <s v="Fully Meets"/>
    <n v="1"/>
    <n v="1"/>
    <n v="0"/>
    <n v="1"/>
    <n v="5"/>
    <n v="3"/>
    <n v="55"/>
    <n v="0"/>
    <n v="0"/>
    <n v="0"/>
    <n v="0"/>
    <n v="55000"/>
    <n v="26.44"/>
  </r>
  <r>
    <s v="Liebig  Ketsia"/>
    <n v="1103024679"/>
    <x v="0"/>
    <n v="2110"/>
    <s v="10/26/1981"/>
    <x v="26"/>
    <x v="0"/>
    <x v="2"/>
    <s v="US Citizen"/>
    <s v="No"/>
    <s v="White"/>
    <d v="2013-09-30T00:00:00"/>
    <x v="5"/>
    <x v="3"/>
    <s v="N/A - still employed"/>
    <x v="2"/>
    <x v="1"/>
    <s v="Production       "/>
    <x v="10"/>
    <s v="Production Manager"/>
    <s v="Website Banner Ads"/>
    <s v="Exceeds"/>
    <n v="1"/>
    <n v="1"/>
    <n v="0"/>
    <n v="1"/>
    <n v="5"/>
    <n v="4"/>
    <n v="55"/>
    <n v="0"/>
    <n v="0"/>
    <n v="0"/>
    <n v="0"/>
    <n v="55000"/>
    <n v="26.44"/>
  </r>
  <r>
    <s v="LeBlanc  Brandon  R"/>
    <n v="1102024115"/>
    <x v="0"/>
    <n v="1460"/>
    <d v="1984-10-06T00:00:00"/>
    <x v="9"/>
    <x v="1"/>
    <x v="2"/>
    <s v="US Citizen"/>
    <s v="No"/>
    <s v="White"/>
    <d v="2016-05-01T00:00:00"/>
    <x v="2"/>
    <x v="7"/>
    <s v="N/A - still employed"/>
    <x v="2"/>
    <x v="1"/>
    <s v="Admin Offices"/>
    <x v="17"/>
    <s v="Administrative Assistant"/>
    <s v="Monster.com"/>
    <s v="Fully Meets"/>
    <n v="1"/>
    <n v="1"/>
    <n v="1"/>
    <n v="1"/>
    <n v="1"/>
    <n v="3"/>
    <n v="55"/>
    <s v=""/>
    <s v=""/>
    <s v=""/>
    <s v=""/>
    <n v="68306"/>
    <n v="32.840000000000003"/>
  </r>
  <r>
    <s v="Buck  Edward"/>
    <n v="1504073313"/>
    <x v="0"/>
    <n v="2330"/>
    <d v="1975-07-07T00:00:00"/>
    <x v="29"/>
    <x v="1"/>
    <x v="2"/>
    <s v="US Citizen"/>
    <s v="No"/>
    <s v="White"/>
    <d v="2014-09-29T00:00:00"/>
    <x v="5"/>
    <x v="2"/>
    <s v="N/A - still employed"/>
    <x v="2"/>
    <x v="1"/>
    <s v="Sales"/>
    <x v="15"/>
    <s v="Kissy Sullivan"/>
    <s v="Employee Referral"/>
    <s v="Fully Meets"/>
    <n v="1"/>
    <n v="1"/>
    <n v="1"/>
    <n v="1"/>
    <n v="6"/>
    <n v="3"/>
    <n v="55"/>
    <s v=""/>
    <s v=""/>
    <s v=""/>
    <s v=""/>
    <n v="66850"/>
    <n v="32.14"/>
  </r>
  <r>
    <s v="Carter  Michelle "/>
    <n v="1403065721"/>
    <x v="4"/>
    <n v="5664"/>
    <s v="5/15/1963"/>
    <x v="37"/>
    <x v="0"/>
    <x v="1"/>
    <s v="US Citizen"/>
    <s v="No"/>
    <s v="White"/>
    <d v="2014-08-18T00:00:00"/>
    <x v="3"/>
    <x v="2"/>
    <s v="N/A - still employed"/>
    <x v="2"/>
    <x v="1"/>
    <s v="Sales"/>
    <x v="15"/>
    <s v="Area Sales Manager"/>
    <s v="Billboard"/>
    <s v="Fully Meets"/>
    <n v="0"/>
    <n v="0"/>
    <n v="0"/>
    <n v="1"/>
    <n v="6"/>
    <n v="3"/>
    <n v="55"/>
    <s v=""/>
    <s v=""/>
    <s v=""/>
    <s v=""/>
    <n v="66850"/>
    <n v="32.14"/>
  </r>
  <r>
    <s v="Costa  Latia"/>
    <n v="1409070567"/>
    <x v="8"/>
    <n v="90007"/>
    <d v="1988-08-11T00:00:00"/>
    <x v="27"/>
    <x v="0"/>
    <x v="1"/>
    <s v="US Citizen"/>
    <s v="No"/>
    <s v="White"/>
    <d v="2011-10-01T00:00:00"/>
    <x v="1"/>
    <x v="0"/>
    <s v="N/A - still employed"/>
    <x v="2"/>
    <x v="1"/>
    <s v="Sales"/>
    <x v="15"/>
    <s v="John Smith"/>
    <s v="Other"/>
    <s v="Exceeds"/>
    <n v="0"/>
    <n v="0"/>
    <n v="0"/>
    <n v="1"/>
    <n v="6"/>
    <n v="4"/>
    <n v="55"/>
    <s v=""/>
    <s v=""/>
    <s v=""/>
    <s v=""/>
    <n v="66850"/>
    <n v="32.14"/>
  </r>
  <r>
    <s v="Dietrich  Jenna  "/>
    <n v="1408069481"/>
    <x v="9"/>
    <n v="98052"/>
    <s v="5/14/1987"/>
    <x v="20"/>
    <x v="0"/>
    <x v="1"/>
    <s v="US Citizen"/>
    <s v="Yes"/>
    <s v="White"/>
    <d v="2012-02-20T00:00:00"/>
    <x v="0"/>
    <x v="1"/>
    <s v="N/A - still employed"/>
    <x v="2"/>
    <x v="1"/>
    <s v="Sales"/>
    <x v="15"/>
    <s v="Lynn Daneault"/>
    <s v="Website Banner Ads"/>
    <s v="PIP"/>
    <n v="0"/>
    <n v="0"/>
    <n v="0"/>
    <n v="1"/>
    <n v="6"/>
    <n v="1"/>
    <n v="55"/>
    <s v=""/>
    <s v=""/>
    <s v=""/>
    <s v=""/>
    <n v="66850"/>
    <n v="32.14"/>
  </r>
  <r>
    <s v="Fraval  Maruk "/>
    <n v="1411071302"/>
    <x v="1"/>
    <n v="6050"/>
    <s v="8/28/1963"/>
    <x v="28"/>
    <x v="1"/>
    <x v="1"/>
    <s v="US Citizen"/>
    <s v="No"/>
    <s v="Black or African American"/>
    <d v="2011-06-09T00:00:00"/>
    <x v="8"/>
    <x v="0"/>
    <s v="N/A - still employed"/>
    <x v="2"/>
    <x v="1"/>
    <s v="Sales"/>
    <x v="15"/>
    <s v="John Smith"/>
    <s v="Monster.com"/>
    <s v="Fully Meets"/>
    <n v="0"/>
    <n v="0"/>
    <n v="1"/>
    <n v="1"/>
    <n v="6"/>
    <n v="3"/>
    <n v="55"/>
    <s v=""/>
    <s v=""/>
    <s v=""/>
    <s v=""/>
    <n v="66850"/>
    <n v="32.14"/>
  </r>
  <r>
    <s v="Givens  Myriam"/>
    <n v="1203032099"/>
    <x v="10"/>
    <n v="46204"/>
    <s v="9/22/1989"/>
    <x v="17"/>
    <x v="0"/>
    <x v="1"/>
    <s v="US Citizen"/>
    <s v="No"/>
    <s v="White"/>
    <d v="2015-02-16T00:00:00"/>
    <x v="0"/>
    <x v="4"/>
    <s v="N/A - still employed"/>
    <x v="2"/>
    <x v="1"/>
    <s v="Sales"/>
    <x v="15"/>
    <s v="Area Sales Manager"/>
    <s v="Pay Per Click - Google"/>
    <s v="90-day meets"/>
    <n v="0"/>
    <n v="0"/>
    <n v="0"/>
    <n v="1"/>
    <n v="6"/>
    <n v="0"/>
    <n v="55"/>
    <s v=""/>
    <s v=""/>
    <s v=""/>
    <s v=""/>
    <n v="66850"/>
    <n v="32.14"/>
  </r>
  <r>
    <s v="Khemmich  Bartholemew"/>
    <n v="1104025008"/>
    <x v="11"/>
    <n v="80820"/>
    <s v="11/27/1979"/>
    <x v="6"/>
    <x v="1"/>
    <x v="1"/>
    <s v="US Citizen"/>
    <s v="No"/>
    <s v="White"/>
    <d v="2013-08-19T00:00:00"/>
    <x v="3"/>
    <x v="3"/>
    <s v="N/A - still employed"/>
    <x v="2"/>
    <x v="1"/>
    <s v="Sales"/>
    <x v="15"/>
    <s v="Website Banner Ads"/>
    <s v="Pay Per Click - Google"/>
    <s v="Fully Meets"/>
    <n v="0"/>
    <n v="0"/>
    <n v="1"/>
    <n v="1"/>
    <n v="6"/>
    <n v="3"/>
    <n v="55"/>
    <s v=""/>
    <s v=""/>
    <s v=""/>
    <s v=""/>
    <n v="66850"/>
    <n v="32.14"/>
  </r>
  <r>
    <s v="Leruth  Giovanni"/>
    <n v="1412071660"/>
    <x v="12"/>
    <n v="84111"/>
    <s v="12/27/1988"/>
    <x v="27"/>
    <x v="1"/>
    <x v="4"/>
    <s v="US Citizen"/>
    <s v="No"/>
    <s v="Black or African American"/>
    <d v="2012-04-30T00:00:00"/>
    <x v="9"/>
    <x v="1"/>
    <s v="N/A - still employed"/>
    <x v="2"/>
    <x v="1"/>
    <s v="Sales"/>
    <x v="15"/>
    <s v="Lynn Daneault"/>
    <s v="Website Banner Ads"/>
    <s v="Fully Meets"/>
    <n v="0"/>
    <n v="3"/>
    <n v="1"/>
    <n v="1"/>
    <n v="6"/>
    <n v="3"/>
    <n v="55"/>
    <s v=""/>
    <s v=""/>
    <s v=""/>
    <s v=""/>
    <n v="66850"/>
    <n v="32.14"/>
  </r>
  <r>
    <s v="Mullaney  Howard"/>
    <n v="1306057978"/>
    <x v="13"/>
    <n v="36006"/>
    <d v="1975-02-11T00:00:00"/>
    <x v="29"/>
    <x v="1"/>
    <x v="1"/>
    <s v="US Citizen"/>
    <s v="No"/>
    <s v="Two or more races"/>
    <d v="2014-09-29T00:00:00"/>
    <x v="5"/>
    <x v="2"/>
    <s v="N/A - still employed"/>
    <x v="2"/>
    <x v="1"/>
    <s v="Sales"/>
    <x v="15"/>
    <s v="Lynn Daneault"/>
    <s v="Internet Search"/>
    <s v="Needs Improvement"/>
    <n v="0"/>
    <n v="0"/>
    <n v="1"/>
    <n v="1"/>
    <n v="6"/>
    <n v="2"/>
    <n v="55"/>
    <s v=""/>
    <s v=""/>
    <s v=""/>
    <s v=""/>
    <n v="66850"/>
    <n v="32.14"/>
  </r>
  <r>
    <s v="Nguyen  Dheepa"/>
    <n v="1111030684"/>
    <x v="14"/>
    <n v="30428"/>
    <s v="3/31/1989"/>
    <x v="27"/>
    <x v="0"/>
    <x v="1"/>
    <s v="US Citizen"/>
    <s v="No"/>
    <s v="Two or more races"/>
    <d v="2013-08-07T00:00:00"/>
    <x v="3"/>
    <x v="3"/>
    <s v="N/A - still employed"/>
    <x v="2"/>
    <x v="1"/>
    <s v="Sales"/>
    <x v="15"/>
    <s v="John Smith"/>
    <s v="Pay Per Click - Google"/>
    <s v="Fully Meets"/>
    <n v="0"/>
    <n v="0"/>
    <n v="0"/>
    <n v="1"/>
    <n v="6"/>
    <n v="3"/>
    <n v="55"/>
    <s v=""/>
    <s v=""/>
    <s v=""/>
    <s v=""/>
    <n v="66850"/>
    <n v="32.14"/>
  </r>
  <r>
    <s v="Ozark  Travis"/>
    <n v="812011761"/>
    <x v="15"/>
    <n v="27229"/>
    <s v="5/19/1982"/>
    <x v="26"/>
    <x v="1"/>
    <x v="1"/>
    <s v="US Citizen"/>
    <s v="No"/>
    <s v="White"/>
    <d v="2015-05-01T00:00:00"/>
    <x v="2"/>
    <x v="4"/>
    <s v="N/A - still employed"/>
    <x v="2"/>
    <x v="1"/>
    <s v="Sales"/>
    <x v="15"/>
    <s v="Lynn Daneault"/>
    <s v="Website Banner Ads"/>
    <s v="90-day meets"/>
    <n v="0"/>
    <n v="0"/>
    <n v="1"/>
    <n v="1"/>
    <n v="6"/>
    <n v="0"/>
    <n v="55"/>
    <s v=""/>
    <s v=""/>
    <s v=""/>
    <s v=""/>
    <n v="66850"/>
    <n v="32.14"/>
  </r>
  <r>
    <s v="Potts  Xana"/>
    <n v="1102024106"/>
    <x v="16"/>
    <n v="40220"/>
    <s v="8/29/1988"/>
    <x v="27"/>
    <x v="0"/>
    <x v="2"/>
    <s v="US Citizen"/>
    <s v="No"/>
    <s v="Black or African American"/>
    <d v="2012-09-01T00:00:00"/>
    <x v="5"/>
    <x v="1"/>
    <s v="N/A - still employed"/>
    <x v="2"/>
    <x v="1"/>
    <s v="Sales"/>
    <x v="15"/>
    <s v="John Smith"/>
    <s v="Website Banner Ads"/>
    <s v="Fully Meets"/>
    <n v="1"/>
    <n v="1"/>
    <n v="0"/>
    <n v="1"/>
    <n v="6"/>
    <n v="3"/>
    <n v="55"/>
    <s v=""/>
    <s v=""/>
    <s v=""/>
    <s v=""/>
    <n v="66850"/>
    <n v="32.14"/>
  </r>
  <r>
    <s v="Riordan  Michael"/>
    <n v="1502072711"/>
    <x v="17"/>
    <n v="58782"/>
    <s v="1/15/1968"/>
    <x v="1"/>
    <x v="1"/>
    <x v="4"/>
    <s v="US Citizen"/>
    <s v="No"/>
    <s v="White"/>
    <d v="2006-09-01T00:00:00"/>
    <x v="5"/>
    <x v="11"/>
    <s v="N/A - still employed"/>
    <x v="2"/>
    <x v="1"/>
    <s v="Sales"/>
    <x v="15"/>
    <s v="Lynn Daneault"/>
    <s v="Billboard"/>
    <s v="Exceeds"/>
    <n v="0"/>
    <n v="3"/>
    <n v="1"/>
    <n v="1"/>
    <n v="6"/>
    <n v="4"/>
    <n v="55"/>
    <s v=""/>
    <s v=""/>
    <s v=""/>
    <s v=""/>
    <n v="66850"/>
    <n v="32.14"/>
  </r>
  <r>
    <s v="Terry  Sharlene "/>
    <n v="1401064637"/>
    <x v="18"/>
    <n v="97756"/>
    <d v="1965-07-05T00:00:00"/>
    <x v="34"/>
    <x v="0"/>
    <x v="1"/>
    <s v="US Citizen"/>
    <s v="No"/>
    <s v="Black or African American"/>
    <d v="2014-09-29T00:00:00"/>
    <x v="5"/>
    <x v="2"/>
    <s v="N/A - still employed"/>
    <x v="2"/>
    <x v="1"/>
    <s v="Sales"/>
    <x v="15"/>
    <s v="John Smith"/>
    <s v="Monster.com"/>
    <s v="Fully Meets"/>
    <n v="0"/>
    <n v="0"/>
    <n v="0"/>
    <n v="1"/>
    <n v="6"/>
    <n v="3"/>
    <n v="55"/>
    <s v=""/>
    <s v=""/>
    <s v=""/>
    <s v=""/>
    <n v="66850"/>
    <n v="32.14"/>
  </r>
  <r>
    <s v="Valentin Jackie"/>
    <n v="1312063714"/>
    <x v="19"/>
    <n v="85006"/>
    <s v="5/23/1991"/>
    <x v="15"/>
    <x v="0"/>
    <x v="2"/>
    <s v="US Citizen"/>
    <s v="No"/>
    <s v="Two or more races"/>
    <d v="2011-05-07T00:00:00"/>
    <x v="2"/>
    <x v="0"/>
    <s v="N/A - still employed"/>
    <x v="2"/>
    <x v="1"/>
    <s v="Sales"/>
    <x v="15"/>
    <s v="Lynn Daneault"/>
    <s v="Other"/>
    <s v="Fully Meets"/>
    <n v="1"/>
    <n v="1"/>
    <n v="0"/>
    <n v="1"/>
    <n v="6"/>
    <n v="3"/>
    <n v="55"/>
    <s v=""/>
    <s v=""/>
    <s v=""/>
    <s v=""/>
    <n v="66850"/>
    <n v="32.14"/>
  </r>
  <r>
    <s v="Roper  Katie"/>
    <n v="1009919950"/>
    <x v="0"/>
    <n v="2056"/>
    <s v="11/21/1972"/>
    <x v="7"/>
    <x v="0"/>
    <x v="1"/>
    <s v="US Citizen"/>
    <s v="No"/>
    <s v="Black or African American"/>
    <d v="2017-07-01T00:00:00"/>
    <x v="7"/>
    <x v="10"/>
    <s v="N/A - still employed"/>
    <x v="2"/>
    <x v="1"/>
    <s v="IT/IS"/>
    <x v="18"/>
    <s v="Brian Champaigne"/>
    <s v="Indeed"/>
    <s v="Fully Meets"/>
    <n v="0"/>
    <n v="0"/>
    <n v="0"/>
    <n v="1"/>
    <n v="3"/>
    <n v="3"/>
    <n v="55"/>
    <s v=""/>
    <s v=""/>
    <s v=""/>
    <s v=""/>
    <n v="116007"/>
    <n v="55.77"/>
  </r>
  <r>
    <s v="Warfield  Sarah"/>
    <n v="1301052347"/>
    <x v="0"/>
    <n v="2453"/>
    <d v="1978-02-05T00:00:00"/>
    <x v="2"/>
    <x v="0"/>
    <x v="3"/>
    <s v="US Citizen"/>
    <s v="No"/>
    <s v="Asian"/>
    <d v="2015-03-30T00:00:00"/>
    <x v="10"/>
    <x v="4"/>
    <s v="N/A - still employed"/>
    <x v="2"/>
    <x v="1"/>
    <s v="IT/IS"/>
    <x v="14"/>
    <s v="Peter Monroe"/>
    <s v="Employee Referral"/>
    <s v="N/A- too early to review"/>
    <n v="0"/>
    <n v="4"/>
    <n v="0"/>
    <n v="1"/>
    <n v="3"/>
    <n v="9"/>
    <n v="55.2"/>
    <s v=""/>
    <s v=""/>
    <s v=""/>
    <s v=""/>
    <n v="99458"/>
    <n v="47.82"/>
  </r>
  <r>
    <s v="Friedman  Gerry"/>
    <n v="1204032843"/>
    <x v="20"/>
    <n v="10171"/>
    <s v="2/24/1969"/>
    <x v="3"/>
    <x v="1"/>
    <x v="1"/>
    <s v="US Citizen"/>
    <s v="Yes"/>
    <s v="Two or more races"/>
    <d v="2011-07-03T00:00:00"/>
    <x v="7"/>
    <x v="0"/>
    <s v="N/A - still employed"/>
    <x v="2"/>
    <x v="1"/>
    <s v="Sales"/>
    <x v="15"/>
    <s v="Lynn Daneault"/>
    <s v="Diversity Job Fair"/>
    <s v="Fully Meets"/>
    <n v="0"/>
    <n v="0"/>
    <n v="1"/>
    <n v="1"/>
    <n v="6"/>
    <n v="3"/>
    <n v="55.5"/>
    <s v=""/>
    <s v=""/>
    <s v=""/>
    <s v=""/>
    <n v="66850"/>
    <n v="32.14"/>
  </r>
  <r>
    <s v="Gonzales  Ricardo"/>
    <n v="1411071481"/>
    <x v="21"/>
    <n v="83706"/>
    <d v="1954-12-10T00:00:00"/>
    <x v="31"/>
    <x v="1"/>
    <x v="2"/>
    <s v="US Citizen"/>
    <s v="No"/>
    <s v="White"/>
    <d v="2014-12-05T00:00:00"/>
    <x v="11"/>
    <x v="2"/>
    <s v="N/A - still employed"/>
    <x v="2"/>
    <x v="1"/>
    <s v="Sales"/>
    <x v="15"/>
    <s v="Lynn Daneault"/>
    <s v="Monster.com"/>
    <s v="Fully Meets"/>
    <n v="1"/>
    <n v="1"/>
    <n v="1"/>
    <n v="1"/>
    <n v="6"/>
    <n v="3"/>
    <n v="55.5"/>
    <s v=""/>
    <s v=""/>
    <s v=""/>
    <s v=""/>
    <n v="66850"/>
    <n v="32.14"/>
  </r>
  <r>
    <s v="Martin  Sandra"/>
    <n v="1303054625"/>
    <x v="0"/>
    <n v="2135"/>
    <d v="1987-07-11T00:00:00"/>
    <x v="19"/>
    <x v="0"/>
    <x v="1"/>
    <s v="US Citizen"/>
    <s v="No"/>
    <s v="Asian"/>
    <d v="2013-11-11T00:00:00"/>
    <x v="4"/>
    <x v="3"/>
    <s v="N/A - still employed"/>
    <x v="2"/>
    <x v="1"/>
    <s v="Software Engineering"/>
    <x v="12"/>
    <s v="Software Engineer"/>
    <s v="Search Engine - Google Bing Yahoo"/>
    <s v="Fully Meets"/>
    <n v="0"/>
    <n v="0"/>
    <n v="0"/>
    <n v="1"/>
    <n v="4"/>
    <n v="3"/>
    <n v="55.51"/>
    <s v=""/>
    <s v=""/>
    <s v=""/>
    <s v=""/>
    <n v="62158"/>
    <n v="29.88"/>
  </r>
  <r>
    <s v="Digitale  Alfred"/>
    <n v="1306059197"/>
    <x v="22"/>
    <n v="3062"/>
    <s v="9/14/1988"/>
    <x v="27"/>
    <x v="1"/>
    <x v="2"/>
    <s v="US Citizen"/>
    <s v="No"/>
    <s v="American Indian or Alaska Native"/>
    <d v="2014-08-18T00:00:00"/>
    <x v="3"/>
    <x v="2"/>
    <s v="N/A - still employed"/>
    <x v="2"/>
    <x v="1"/>
    <s v="Sales"/>
    <x v="15"/>
    <s v="John Smith"/>
    <s v="Pay Per Click - Google"/>
    <s v="Fully Meets"/>
    <n v="1"/>
    <n v="1"/>
    <n v="1"/>
    <n v="1"/>
    <n v="6"/>
    <n v="3"/>
    <n v="56"/>
    <s v=""/>
    <s v=""/>
    <s v=""/>
    <s v=""/>
    <n v="66850"/>
    <n v="32.14"/>
  </r>
  <r>
    <s v="Jeremy Prater "/>
    <n v="1001084890"/>
    <x v="23"/>
    <n v="89139"/>
    <d v="1974-09-05T00:00:00"/>
    <x v="25"/>
    <x v="1"/>
    <x v="2"/>
    <s v="US Citizen"/>
    <s v="No"/>
    <s v="White"/>
    <s v="10-02-2005"/>
    <x v="0"/>
    <x v="12"/>
    <s v="N/A - still employed"/>
    <x v="2"/>
    <x v="1"/>
    <s v="Sales"/>
    <x v="15"/>
    <s v="Lynn Daneault"/>
    <s v="Area Sales Manager"/>
    <s v="PIP"/>
    <n v="1"/>
    <n v="1"/>
    <n v="1"/>
    <n v="1"/>
    <n v="6"/>
    <n v="1"/>
    <n v="56"/>
    <s v=""/>
    <s v=""/>
    <s v=""/>
    <s v=""/>
    <n v="66850"/>
    <n v="32.14"/>
  </r>
  <r>
    <s v="Martins  Joseph"/>
    <n v="1209048771"/>
    <x v="2"/>
    <n v="78207"/>
    <d v="1970-11-06T00:00:00"/>
    <x v="13"/>
    <x v="1"/>
    <x v="1"/>
    <s v="Eligible NonCitizen"/>
    <s v="No"/>
    <s v="Black or African American"/>
    <d v="2012-05-14T00:00:00"/>
    <x v="2"/>
    <x v="1"/>
    <s v="N/A - still employed"/>
    <x v="2"/>
    <x v="1"/>
    <s v="Sales"/>
    <x v="15"/>
    <s v="John Smith"/>
    <s v="Employee Referral"/>
    <s v="Fully Meets"/>
    <n v="0"/>
    <n v="0"/>
    <n v="1"/>
    <n v="1"/>
    <n v="6"/>
    <n v="3"/>
    <n v="56"/>
    <s v=""/>
    <s v=""/>
    <s v=""/>
    <s v=""/>
    <n v="66850"/>
    <n v="32.14"/>
  </r>
  <r>
    <s v="Villanueva  Noah"/>
    <n v="1111030503"/>
    <x v="24"/>
    <n v="4063"/>
    <d v="1989-11-07T00:00:00"/>
    <x v="17"/>
    <x v="1"/>
    <x v="1"/>
    <s v="US Citizen"/>
    <s v="No"/>
    <s v="Asian"/>
    <d v="2012-05-03T00:00:00"/>
    <x v="2"/>
    <x v="1"/>
    <s v="N/A - still employed"/>
    <x v="2"/>
    <x v="1"/>
    <s v="Sales"/>
    <x v="15"/>
    <s v="John Smith"/>
    <s v="Website Banner Ads"/>
    <s v="Fully Meets"/>
    <n v="0"/>
    <n v="0"/>
    <n v="1"/>
    <n v="1"/>
    <n v="6"/>
    <n v="3"/>
    <n v="56"/>
    <s v=""/>
    <s v=""/>
    <s v=""/>
    <s v=""/>
    <n v="66850"/>
    <n v="32.14"/>
  </r>
  <r>
    <s v="Smith  John"/>
    <n v="1499902910"/>
    <x v="0"/>
    <n v="1886"/>
    <s v="8/16/1984"/>
    <x v="9"/>
    <x v="1"/>
    <x v="0"/>
    <s v="US Citizen"/>
    <s v="No"/>
    <s v="Black or African American"/>
    <d v="2014-05-18T00:00:00"/>
    <x v="2"/>
    <x v="2"/>
    <s v="N/A - still employed"/>
    <x v="2"/>
    <x v="1"/>
    <s v="Sales"/>
    <x v="16"/>
    <s v="Sales Manager"/>
    <s v="Diversity Job Fair"/>
    <s v="Needs Improvement"/>
    <n v="0"/>
    <n v="2"/>
    <n v="1"/>
    <n v="1"/>
    <n v="6"/>
    <n v="2"/>
    <n v="56"/>
    <s v=""/>
    <s v=""/>
    <s v=""/>
    <s v=""/>
    <n v="99458"/>
    <n v="47.82"/>
  </r>
  <r>
    <s v="Carabbio  Judith"/>
    <n v="1101023577"/>
    <x v="0"/>
    <n v="2132"/>
    <d v="1987-05-04T00:00:00"/>
    <x v="20"/>
    <x v="0"/>
    <x v="1"/>
    <s v="US Citizen"/>
    <s v="No"/>
    <s v="White"/>
    <d v="2013-11-11T00:00:00"/>
    <x v="4"/>
    <x v="3"/>
    <s v="N/A - still employed"/>
    <x v="2"/>
    <x v="1"/>
    <s v="Software Engineering"/>
    <x v="12"/>
    <s v="Alex Sweetwater"/>
    <s v="Pay Per Click - Google"/>
    <s v="90-day meets"/>
    <n v="0"/>
    <n v="0"/>
    <n v="0"/>
    <n v="1"/>
    <n v="4"/>
    <n v="0"/>
    <n v="56"/>
    <s v=""/>
    <s v=""/>
    <s v=""/>
    <s v=""/>
    <n v="62158"/>
    <n v="29.88"/>
  </r>
  <r>
    <s v="Lajiri   Jyoti"/>
    <n v="1108028108"/>
    <x v="0"/>
    <n v="2169"/>
    <s v="4/23/1986"/>
    <x v="11"/>
    <x v="1"/>
    <x v="2"/>
    <s v="US Citizen"/>
    <s v="No"/>
    <s v="White"/>
    <d v="2014-10-11T00:00:00"/>
    <x v="1"/>
    <x v="2"/>
    <s v="N/A - still employed"/>
    <x v="4"/>
    <x v="3"/>
    <s v="IT/IS"/>
    <x v="14"/>
    <s v="Peter Monroe"/>
    <s v="Employee Referral"/>
    <s v="Fully Meets"/>
    <n v="1"/>
    <n v="1"/>
    <n v="1"/>
    <n v="3"/>
    <n v="3"/>
    <n v="3"/>
    <n v="56.2"/>
    <s v=""/>
    <s v=""/>
    <s v=""/>
    <s v=""/>
    <n v="99458"/>
    <n v="47.82"/>
  </r>
  <r>
    <s v="Onque  Jasmine"/>
    <n v="1501072180"/>
    <x v="25"/>
    <n v="33174"/>
    <d v="1990-11-05T00:00:00"/>
    <x v="17"/>
    <x v="0"/>
    <x v="1"/>
    <s v="US Citizen"/>
    <s v="Yes"/>
    <s v="White"/>
    <d v="2013-09-30T00:00:00"/>
    <x v="5"/>
    <x v="3"/>
    <s v="N/A - still employed"/>
    <x v="2"/>
    <x v="1"/>
    <s v="Sales"/>
    <x v="15"/>
    <s v="Lynn Daneault"/>
    <s v="Pay Per Click - Google"/>
    <s v="Fully Meets"/>
    <n v="0"/>
    <n v="0"/>
    <n v="0"/>
    <n v="1"/>
    <n v="6"/>
    <n v="3"/>
    <n v="57"/>
    <s v=""/>
    <s v=""/>
    <s v=""/>
    <s v=""/>
    <n v="66850"/>
    <n v="32.14"/>
  </r>
  <r>
    <s v="Del Bosque  Keyla"/>
    <n v="1203032498"/>
    <x v="0"/>
    <n v="2176"/>
    <d v="1979-05-07T00:00:00"/>
    <x v="6"/>
    <x v="0"/>
    <x v="1"/>
    <s v="US Citizen"/>
    <s v="No"/>
    <s v="Black or African American"/>
    <d v="2012-09-01T00:00:00"/>
    <x v="5"/>
    <x v="1"/>
    <s v="N/A - still employed"/>
    <x v="2"/>
    <x v="1"/>
    <s v="Software Engineering"/>
    <x v="12"/>
    <s v="Alex Sweetwater"/>
    <s v="Monster.com"/>
    <s v="90-day meets"/>
    <n v="0"/>
    <n v="0"/>
    <n v="0"/>
    <n v="1"/>
    <n v="4"/>
    <n v="0"/>
    <n v="57.12"/>
    <s v=""/>
    <s v=""/>
    <s v=""/>
    <s v=""/>
    <n v="62158"/>
    <n v="29.88"/>
  </r>
  <r>
    <s v="Favis  Donald  "/>
    <n v="1412071562"/>
    <x v="1"/>
    <n v="6033"/>
    <s v="7/30/1964"/>
    <x v="34"/>
    <x v="1"/>
    <x v="1"/>
    <s v="US Citizen"/>
    <s v="No"/>
    <s v="Black or African American"/>
    <d v="2014-02-17T00:00:00"/>
    <x v="0"/>
    <x v="2"/>
    <d v="2016-02-19T00:00:00"/>
    <x v="6"/>
    <x v="2"/>
    <s v="IT/IS"/>
    <x v="19"/>
    <s v="Simon Roup"/>
    <s v="Simon Roup"/>
    <s v="Vendor Referral"/>
    <n v="0"/>
    <n v="0"/>
    <n v="1"/>
    <n v="4"/>
    <n v="3"/>
    <n v="3"/>
    <n v="58.2"/>
    <s v=""/>
    <s v=""/>
    <s v=""/>
    <s v=""/>
    <n v="116007"/>
    <n v="55.77"/>
  </r>
  <r>
    <s v="Roehrich  Bianca"/>
    <n v="1111030266"/>
    <x v="0"/>
    <n v="2703"/>
    <s v="5/27/1973"/>
    <x v="7"/>
    <x v="0"/>
    <x v="1"/>
    <s v="US Citizen"/>
    <s v="Yes"/>
    <s v="White"/>
    <d v="2015-05-01T00:00:00"/>
    <x v="2"/>
    <x v="4"/>
    <d v="2015-10-11T00:00:00"/>
    <x v="4"/>
    <x v="0"/>
    <s v="IT/IS"/>
    <x v="19"/>
    <s v="Sr. DBA"/>
    <s v="Vendor Referral"/>
    <s v="90-day meets"/>
    <n v="0"/>
    <n v="0"/>
    <n v="0"/>
    <n v="5"/>
    <n v="3"/>
    <n v="0"/>
    <n v="58.5"/>
    <s v=""/>
    <s v=""/>
    <s v=""/>
    <s v=""/>
    <n v="116007"/>
    <n v="55.77"/>
  </r>
  <r>
    <s v="Bramante  Elisa"/>
    <n v="1006020066"/>
    <x v="0"/>
    <n v="2030"/>
    <s v="3/19/1983"/>
    <x v="0"/>
    <x v="0"/>
    <x v="1"/>
    <s v="US Citizen"/>
    <s v="No"/>
    <s v="Black or African American"/>
    <d v="2009-05-01T00:00:00"/>
    <x v="2"/>
    <x v="8"/>
    <s v="N/A - still employed"/>
    <x v="2"/>
    <x v="1"/>
    <s v="Production       "/>
    <x v="20"/>
    <s v="Peter Monroe"/>
    <s v="Other"/>
    <s v="Exceeds"/>
    <n v="0"/>
    <n v="0"/>
    <n v="0"/>
    <n v="1"/>
    <n v="5"/>
    <n v="4"/>
    <n v="60"/>
    <s v=""/>
    <s v=""/>
    <s v=""/>
    <s v=""/>
    <n v="40000"/>
    <n v="19.23"/>
  </r>
  <r>
    <s v="Houlihan  Debra"/>
    <n v="1009021646"/>
    <x v="26"/>
    <n v="2908"/>
    <s v="3/17/1966"/>
    <x v="32"/>
    <x v="0"/>
    <x v="2"/>
    <s v="US Citizen"/>
    <s v="No"/>
    <s v="White"/>
    <d v="2014-05-05T00:00:00"/>
    <x v="2"/>
    <x v="2"/>
    <s v="N/A - still employed"/>
    <x v="2"/>
    <x v="1"/>
    <s v="Sales"/>
    <x v="21"/>
    <s v="John Smith"/>
    <s v="MBTA ads"/>
    <s v="Fully Meets"/>
    <n v="1"/>
    <n v="1"/>
    <n v="0"/>
    <n v="1"/>
    <n v="6"/>
    <n v="3"/>
    <n v="60"/>
    <s v=""/>
    <s v=""/>
    <s v=""/>
    <s v=""/>
    <n v="48000"/>
    <n v="23.08"/>
  </r>
  <r>
    <s v="Kampew  Donysha    "/>
    <n v="1109029264"/>
    <x v="27"/>
    <n v="19444"/>
    <d v="1989-11-11T00:00:00"/>
    <x v="17"/>
    <x v="0"/>
    <x v="1"/>
    <s v="US Citizen"/>
    <s v="No"/>
    <s v="White"/>
    <d v="2011-07-11T00:00:00"/>
    <x v="7"/>
    <x v="0"/>
    <d v="2014-04-24T00:00:00"/>
    <x v="10"/>
    <x v="0"/>
    <s v="Sales"/>
    <x v="16"/>
    <s v="Debra Houlihan"/>
    <s v="Social Networks - Facebook Twitter etc"/>
    <s v="Fully Meets"/>
    <n v="0"/>
    <n v="0"/>
    <n v="0"/>
    <n v="5"/>
    <n v="6"/>
    <n v="3"/>
    <n v="60.25"/>
    <s v=""/>
    <s v=""/>
    <s v=""/>
    <s v=""/>
    <n v="99458"/>
    <n v="47.82"/>
  </r>
  <r>
    <s v="Carr  Claudia  N"/>
    <n v="1010022337"/>
    <x v="0"/>
    <n v="1886"/>
    <d v="1986-06-06T00:00:00"/>
    <x v="20"/>
    <x v="0"/>
    <x v="1"/>
    <s v="US Citizen"/>
    <s v="No"/>
    <s v="Black or African American"/>
    <d v="2016-06-30T00:00:00"/>
    <x v="8"/>
    <x v="7"/>
    <s v="N/A - Has not started yet"/>
    <x v="12"/>
    <x v="4"/>
    <s v="IT/IS"/>
    <x v="19"/>
    <s v="Sr. DBA"/>
    <s v="Vendor Referral"/>
    <s v="N/A- too early to review"/>
    <n v="0"/>
    <n v="0"/>
    <n v="0"/>
    <n v="2"/>
    <n v="3"/>
    <n v="9"/>
    <n v="61.3"/>
    <s v=""/>
    <s v=""/>
    <s v=""/>
    <s v=""/>
    <n v="116007"/>
    <n v="55.77"/>
  </r>
  <r>
    <s v="Ait Sidi  Karthikeyan   "/>
    <n v="1307060199"/>
    <x v="0"/>
    <n v="2148"/>
    <d v="1975-05-05T00:00:00"/>
    <x v="5"/>
    <x v="1"/>
    <x v="2"/>
    <s v="US Citizen"/>
    <s v="No"/>
    <s v="White"/>
    <d v="2015-03-30T00:00:00"/>
    <x v="10"/>
    <x v="4"/>
    <d v="2016-06-16T00:00:00"/>
    <x v="17"/>
    <x v="0"/>
    <s v="IT/IS"/>
    <x v="19"/>
    <s v="Peter Monroe"/>
    <s v="Company Intranet - Partner"/>
    <s v="Fully Meets"/>
    <n v="1"/>
    <n v="1"/>
    <n v="1"/>
    <n v="5"/>
    <n v="3"/>
    <n v="3"/>
    <n v="62"/>
    <s v=""/>
    <s v=""/>
    <s v=""/>
    <s v=""/>
    <n v="116007"/>
    <n v="55.77"/>
  </r>
  <r>
    <s v="Roup Simon"/>
    <n v="1106026933"/>
    <x v="0"/>
    <n v="2481"/>
    <d v="1973-05-04T00:00:00"/>
    <x v="7"/>
    <x v="1"/>
    <x v="1"/>
    <s v="US Citizen"/>
    <s v="No"/>
    <s v="White"/>
    <d v="2013-01-20T00:00:00"/>
    <x v="6"/>
    <x v="3"/>
    <s v="N/A - still employed"/>
    <x v="2"/>
    <x v="1"/>
    <s v="IT/IS"/>
    <x v="2"/>
    <s v="Jennifer Zamora"/>
    <s v="Professional Society"/>
    <s v="Fully Meets"/>
    <n v="0"/>
    <n v="0"/>
    <n v="1"/>
    <n v="1"/>
    <n v="3"/>
    <n v="3"/>
    <n v="62"/>
    <s v=""/>
    <s v=""/>
    <s v=""/>
    <s v=""/>
    <n v="40000"/>
    <n v="19.23"/>
  </r>
  <r>
    <s v="Monroe  Peter"/>
    <n v="1011022863"/>
    <x v="0"/>
    <n v="2134"/>
    <d v="1986-05-10T00:00:00"/>
    <x v="20"/>
    <x v="1"/>
    <x v="2"/>
    <s v="Eligible NonCitizen"/>
    <s v="Yes"/>
    <s v="Hispanic"/>
    <d v="2012-02-15T00:00:00"/>
    <x v="0"/>
    <x v="1"/>
    <s v="N/A - still employed"/>
    <x v="2"/>
    <x v="1"/>
    <s v="IT/IS"/>
    <x v="22"/>
    <s v="IT Manager - DB"/>
    <s v="Diversity Job Fair"/>
    <s v="Needs Improvement"/>
    <n v="1"/>
    <n v="1"/>
    <n v="1"/>
    <n v="1"/>
    <n v="3"/>
    <n v="2"/>
    <n v="63"/>
    <s v=""/>
    <s v=""/>
    <s v=""/>
    <s v=""/>
    <n v="55000"/>
    <n v="26.44"/>
  </r>
  <r>
    <s v="Champaigne  Brian"/>
    <n v="1009919920"/>
    <x v="0"/>
    <n v="2045"/>
    <n v="26544"/>
    <x v="36"/>
    <x v="1"/>
    <x v="2"/>
    <s v="US Citizen"/>
    <s v="No"/>
    <s v="White"/>
    <d v="2016-06-09T00:00:00"/>
    <x v="8"/>
    <x v="7"/>
    <s v="N/A - still employed"/>
    <x v="2"/>
    <x v="1"/>
    <s v="IT/IS"/>
    <x v="23"/>
    <s v="Jennifer Zamora"/>
    <s v="Professional Society"/>
    <s v="Fully Meets"/>
    <n v="1"/>
    <n v="1"/>
    <n v="1"/>
    <n v="1"/>
    <n v="3"/>
    <n v="3"/>
    <n v="63.5"/>
    <s v=""/>
    <s v=""/>
    <s v=""/>
    <s v=""/>
    <n v="99458"/>
    <n v="47.82"/>
  </r>
  <r>
    <s v="Dougall  Eric"/>
    <n v="1101023754"/>
    <x v="0"/>
    <n v="1886"/>
    <d v="1970-09-07T00:00:00"/>
    <x v="13"/>
    <x v="1"/>
    <x v="1"/>
    <s v="US Citizen"/>
    <s v="No"/>
    <s v="White"/>
    <d v="2014-05-01T00:00:00"/>
    <x v="2"/>
    <x v="2"/>
    <s v="N/A - still employed"/>
    <x v="2"/>
    <x v="1"/>
    <s v="IT/IS"/>
    <x v="24"/>
    <s v="Jennifer Zamora"/>
    <s v="Professional Society"/>
    <s v="Exceeds"/>
    <n v="0"/>
    <n v="0"/>
    <n v="1"/>
    <n v="1"/>
    <n v="3"/>
    <n v="4"/>
    <n v="64"/>
    <s v=""/>
    <s v=""/>
    <s v=""/>
    <s v=""/>
    <n v="66850"/>
    <n v="32.14"/>
  </r>
  <r>
    <s v="Foss  Jason"/>
    <n v="1192991000"/>
    <x v="0"/>
    <n v="1460"/>
    <d v="1980-05-07T00:00:00"/>
    <x v="4"/>
    <x v="1"/>
    <x v="1"/>
    <s v="US Citizen"/>
    <s v="No"/>
    <s v="Black or African American"/>
    <d v="2011-04-15T00:00:00"/>
    <x v="9"/>
    <x v="0"/>
    <s v="N/A - still employed"/>
    <x v="2"/>
    <x v="1"/>
    <s v="IT/IS"/>
    <x v="25"/>
    <s v="Simon Roup"/>
    <s v="Professional Society"/>
    <s v="Exceptional"/>
    <n v="0"/>
    <n v="0"/>
    <n v="1"/>
    <n v="1"/>
    <n v="3"/>
    <n v="5"/>
    <n v="65"/>
    <s v=""/>
    <s v=""/>
    <s v=""/>
    <s v=""/>
    <n v="55000"/>
    <n v="26.44"/>
  </r>
  <r>
    <s v="Zamora  Jennifer"/>
    <n v="1112030816"/>
    <x v="0"/>
    <n v="2067"/>
    <s v="8/30/1979"/>
    <x v="6"/>
    <x v="0"/>
    <x v="1"/>
    <s v="US Citizen"/>
    <s v="No"/>
    <s v="White"/>
    <d v="2010-10-04T00:00:00"/>
    <x v="1"/>
    <x v="5"/>
    <s v="N/A - still employed"/>
    <x v="2"/>
    <x v="1"/>
    <s v="IT/IS"/>
    <x v="26"/>
    <s v="Board of Directors"/>
    <s v="Employee Referral"/>
    <s v="Exceptional"/>
    <n v="0"/>
    <n v="0"/>
    <n v="0"/>
    <n v="1"/>
    <n v="3"/>
    <n v="5"/>
    <n v="65"/>
    <s v=""/>
    <s v=""/>
    <s v=""/>
    <s v=""/>
    <n v="116007"/>
    <n v="55.77"/>
  </r>
  <r>
    <s v="King  Janet"/>
    <n v="1001495124"/>
    <x v="0"/>
    <n v="1902"/>
    <s v="9/21/1954"/>
    <x v="31"/>
    <x v="0"/>
    <x v="2"/>
    <s v="US Citizen"/>
    <s v="Yes"/>
    <s v="White"/>
    <d v="2012-02-07T00:00:00"/>
    <x v="0"/>
    <x v="1"/>
    <s v="N/A - still employed"/>
    <x v="2"/>
    <x v="1"/>
    <s v="Executive Office"/>
    <x v="27"/>
    <s v="Board of Directors"/>
    <s v="Pay Per Click - Google"/>
    <s v="Fully Meets"/>
    <n v="1"/>
    <n v="1"/>
    <n v="0"/>
    <n v="1"/>
    <n v="2"/>
    <n v="3"/>
    <n v="80"/>
    <n v="9"/>
    <n v="10"/>
    <n v="1"/>
    <n v="1"/>
    <n v="116007"/>
    <n v="55.77"/>
  </r>
  <r>
    <s v="LeBel  Jonathan  R"/>
    <n v="1107027575"/>
    <x v="0"/>
    <n v="2050"/>
    <s v="10/18/1981"/>
    <x v="26"/>
    <x v="1"/>
    <x v="1"/>
    <s v="US Citizen"/>
    <s v="No"/>
    <s v="White"/>
    <d v="2011-02-21T00:00:00"/>
    <x v="0"/>
    <x v="0"/>
    <d v="2011-04-08T00:00:00"/>
    <x v="7"/>
    <x v="2"/>
    <s v="Production       "/>
    <x v="0"/>
    <s v="Production Technician I"/>
    <s v="Social Networks - Facebook Twitter etc"/>
    <s v="90-day meets"/>
    <n v="0"/>
    <n v="0"/>
    <n v="1"/>
    <n v="4"/>
    <n v="5"/>
    <n v="0"/>
    <n v="15"/>
    <n v="6"/>
    <n v="7"/>
    <n v="0"/>
    <n v="0"/>
    <n v="40000"/>
    <n v="19.23"/>
  </r>
  <r>
    <s v="Tavares  Desiree  "/>
    <n v="1405067501"/>
    <x v="0"/>
    <n v="1801"/>
    <d v="1975-03-04T00:00:00"/>
    <x v="5"/>
    <x v="0"/>
    <x v="2"/>
    <s v="Non-Citizen"/>
    <s v="No"/>
    <s v="Two or more races"/>
    <d v="2009-04-27T00:00:00"/>
    <x v="9"/>
    <x v="8"/>
    <d v="2013-01-04T00:00:00"/>
    <x v="1"/>
    <x v="0"/>
    <s v="Production       "/>
    <x v="0"/>
    <s v="Elijiah Gray"/>
    <s v="Diversity Job Fair"/>
    <s v="Fully Meets"/>
    <n v="1"/>
    <n v="1"/>
    <n v="0"/>
    <n v="5"/>
    <n v="5"/>
    <n v="3"/>
    <n v="15"/>
    <n v="6"/>
    <n v="7"/>
    <n v="2"/>
    <n v="0"/>
    <n v="40000"/>
    <n v="19.23"/>
  </r>
  <r>
    <s v="Anderson  Carol "/>
    <n v="1001417624"/>
    <x v="0"/>
    <n v="2169"/>
    <d v="1989-08-09T00:00:00"/>
    <x v="17"/>
    <x v="0"/>
    <x v="0"/>
    <s v="US Citizen"/>
    <s v="No"/>
    <s v="White"/>
    <d v="2011-11-07T00:00:00"/>
    <x v="4"/>
    <x v="0"/>
    <d v="2011-06-09T00:00:00"/>
    <x v="4"/>
    <x v="0"/>
    <s v="Production       "/>
    <x v="0"/>
    <s v="Elijiah Gray"/>
    <s v="Word of Mouth"/>
    <s v="N/A- too early to review"/>
    <n v="0"/>
    <n v="2"/>
    <n v="0"/>
    <n v="5"/>
    <n v="5"/>
    <n v="9"/>
    <n v="16"/>
    <n v="6"/>
    <n v="8"/>
    <n v="3"/>
    <n v="1"/>
    <n v="40000"/>
    <n v="19.23"/>
  </r>
  <r>
    <s v="Baczenski  Rachael  "/>
    <n v="1307060083"/>
    <x v="0"/>
    <n v="1902"/>
    <d v="1974-12-01T00:00:00"/>
    <x v="25"/>
    <x v="0"/>
    <x v="2"/>
    <s v="US Citizen"/>
    <s v="Yes"/>
    <s v="Hispanic"/>
    <d v="2011-10-01T00:00:00"/>
    <x v="1"/>
    <x v="0"/>
    <d v="2011-12-01T00:00:00"/>
    <x v="1"/>
    <x v="0"/>
    <s v="Production       "/>
    <x v="0"/>
    <s v="Brannon Miller"/>
    <s v="Diversity Job Fair"/>
    <s v="N/A- too early to review"/>
    <n v="1"/>
    <n v="1"/>
    <n v="0"/>
    <n v="5"/>
    <n v="5"/>
    <n v="9"/>
    <n v="17"/>
    <n v="5"/>
    <n v="7"/>
    <n v="3"/>
    <n v="2"/>
    <n v="40000"/>
    <n v="19.23"/>
  </r>
  <r>
    <s v="Power  Morissa"/>
    <n v="1102024274"/>
    <x v="0"/>
    <n v="1742"/>
    <s v="10/15/1984"/>
    <x v="9"/>
    <x v="0"/>
    <x v="0"/>
    <s v="Eligible NonCitizen"/>
    <s v="No"/>
    <s v="Asian"/>
    <d v="2011-05-16T00:00:00"/>
    <x v="2"/>
    <x v="0"/>
    <d v="2011-04-06T00:00:00"/>
    <x v="1"/>
    <x v="0"/>
    <s v="Production       "/>
    <x v="0"/>
    <s v="David Stanley"/>
    <s v="Social Networks - Facebook Twitter etc"/>
    <s v="N/A- too early to review"/>
    <n v="0"/>
    <n v="2"/>
    <n v="0"/>
    <n v="5"/>
    <n v="5"/>
    <n v="9"/>
    <n v="19"/>
    <n v="12"/>
    <n v="12"/>
    <n v="2"/>
    <n v="0"/>
    <n v="40000"/>
    <n v="19.23"/>
  </r>
  <r>
    <s v="Theamstern  Sophia"/>
    <n v="1404066739"/>
    <x v="0"/>
    <n v="2066"/>
    <d v="1965-09-05T00:00:00"/>
    <x v="34"/>
    <x v="0"/>
    <x v="1"/>
    <s v="US Citizen"/>
    <s v="No"/>
    <s v="White"/>
    <d v="2011-05-07T00:00:00"/>
    <x v="2"/>
    <x v="0"/>
    <d v="2011-05-09T00:00:00"/>
    <x v="9"/>
    <x v="0"/>
    <s v="Production       "/>
    <x v="0"/>
    <s v="Production Technician I"/>
    <s v="Billboard"/>
    <s v="N/A- too early to review"/>
    <n v="0"/>
    <n v="0"/>
    <n v="0"/>
    <n v="5"/>
    <n v="5"/>
    <n v="9"/>
    <n v="20"/>
    <n v="5"/>
    <n v="9"/>
    <n v="1"/>
    <n v="0"/>
    <n v="40000"/>
    <n v="19.23"/>
  </r>
  <r>
    <s v="Rarrick  Quinn"/>
    <n v="1208048229"/>
    <x v="0"/>
    <n v="2478"/>
    <s v="12/31/1984"/>
    <x v="9"/>
    <x v="1"/>
    <x v="0"/>
    <s v="US Citizen"/>
    <s v="No"/>
    <s v="White"/>
    <d v="2011-09-26T00:00:00"/>
    <x v="5"/>
    <x v="0"/>
    <d v="2012-07-04T00:00:00"/>
    <x v="4"/>
    <x v="0"/>
    <s v="Production       "/>
    <x v="0"/>
    <s v="Production Technician I"/>
    <s v="Pay Per Click - Google"/>
    <s v="Fully Meets"/>
    <n v="0"/>
    <n v="2"/>
    <n v="1"/>
    <n v="5"/>
    <n v="5"/>
    <n v="3"/>
    <n v="21"/>
    <n v="11"/>
    <n v="12"/>
    <n v="0"/>
    <n v="0"/>
    <n v="40000"/>
    <n v="19.23"/>
  </r>
  <r>
    <s v="Trzeciak  Cybil"/>
    <n v="1107027551"/>
    <x v="0"/>
    <n v="1778"/>
    <s v="3/15/1985"/>
    <x v="9"/>
    <x v="0"/>
    <x v="1"/>
    <s v="US Citizen"/>
    <s v="No"/>
    <s v="White"/>
    <d v="2011-10-01T00:00:00"/>
    <x v="1"/>
    <x v="0"/>
    <d v="2012-02-07T00:00:00"/>
    <x v="0"/>
    <x v="0"/>
    <s v="Production       "/>
    <x v="3"/>
    <s v="Production Technician II"/>
    <s v="Vendor Referral"/>
    <s v="Fully Meets"/>
    <n v="0"/>
    <n v="0"/>
    <n v="0"/>
    <n v="5"/>
    <n v="5"/>
    <n v="3"/>
    <n v="22"/>
    <n v="12"/>
    <n v="14"/>
    <n v="0"/>
    <n v="1"/>
    <n v="48000"/>
    <n v="23.08"/>
  </r>
  <r>
    <s v="Robertson  Peter"/>
    <n v="1499902991"/>
    <x v="0"/>
    <n v="2138"/>
    <d v="1972-03-07T00:00:00"/>
    <x v="7"/>
    <x v="1"/>
    <x v="2"/>
    <s v="US Citizen"/>
    <s v="No"/>
    <s v="White"/>
    <d v="2011-05-07T00:00:00"/>
    <x v="2"/>
    <x v="0"/>
    <d v="2012-08-02T00:00:00"/>
    <x v="1"/>
    <x v="0"/>
    <s v="Production       "/>
    <x v="3"/>
    <s v="Production Technician II"/>
    <s v="Glassdoor"/>
    <s v="Fully Meets"/>
    <n v="1"/>
    <n v="1"/>
    <n v="1"/>
    <n v="5"/>
    <n v="5"/>
    <n v="3"/>
    <n v="22"/>
    <n v="11"/>
    <n v="10"/>
    <n v="0"/>
    <n v="0"/>
    <n v="48000"/>
    <n v="23.08"/>
  </r>
  <r>
    <s v="Huynh  Ming"/>
    <n v="1306058509"/>
    <x v="0"/>
    <n v="1742"/>
    <s v="9/22/1976"/>
    <x v="12"/>
    <x v="0"/>
    <x v="0"/>
    <s v="US Citizen"/>
    <s v="No"/>
    <s v="White"/>
    <d v="2011-02-21T00:00:00"/>
    <x v="0"/>
    <x v="0"/>
    <d v="2013-01-04T00:00:00"/>
    <x v="0"/>
    <x v="0"/>
    <s v="Production       "/>
    <x v="3"/>
    <s v="Webster Butler"/>
    <s v="Search Engine - Google Bing Yahoo"/>
    <s v="Fully Meets"/>
    <n v="0"/>
    <n v="2"/>
    <n v="0"/>
    <n v="5"/>
    <n v="5"/>
    <n v="3"/>
    <n v="23"/>
    <n v="16"/>
    <n v="17"/>
    <n v="0"/>
    <n v="0"/>
    <n v="48000"/>
    <n v="23.08"/>
  </r>
  <r>
    <s v="Kirill  Alexandra  "/>
    <n v="903013071"/>
    <x v="0"/>
    <n v="2127"/>
    <d v="1970-08-10T00:00:00"/>
    <x v="13"/>
    <x v="0"/>
    <x v="2"/>
    <s v="US Citizen"/>
    <s v="No"/>
    <s v="White"/>
    <d v="2011-09-26T00:00:00"/>
    <x v="5"/>
    <x v="0"/>
    <d v="2012-09-01T00:00:00"/>
    <x v="4"/>
    <x v="0"/>
    <s v="Production       "/>
    <x v="0"/>
    <s v="Production Technician I"/>
    <s v="Search Engine - Google Bing Yahoo"/>
    <s v="Fully Meets"/>
    <n v="1"/>
    <n v="1"/>
    <n v="0"/>
    <n v="5"/>
    <n v="5"/>
    <n v="3"/>
    <n v="24"/>
    <n v="12"/>
    <n v="14"/>
    <n v="2"/>
    <n v="0"/>
    <n v="40000"/>
    <n v="19.23"/>
  </r>
  <r>
    <s v="Foreman  Tanya"/>
    <n v="1012023204"/>
    <x v="0"/>
    <n v="2170"/>
    <d v="1983-08-11T00:00:00"/>
    <x v="21"/>
    <x v="0"/>
    <x v="2"/>
    <s v="US Citizen"/>
    <s v="No"/>
    <s v="White"/>
    <d v="2011-04-04T00:00:00"/>
    <x v="9"/>
    <x v="0"/>
    <d v="2012-09-01T00:00:00"/>
    <x v="3"/>
    <x v="0"/>
    <s v="Production       "/>
    <x v="3"/>
    <s v="Production Technician II"/>
    <s v="Word of Mouth"/>
    <s v="Fully Meets"/>
    <n v="1"/>
    <n v="1"/>
    <n v="0"/>
    <n v="5"/>
    <n v="5"/>
    <n v="3"/>
    <n v="24"/>
    <n v="3"/>
    <n v="1"/>
    <n v="3"/>
    <n v="3"/>
    <n v="48000"/>
    <n v="23.08"/>
  </r>
  <r>
    <s v="Homberger  Adrienne  J"/>
    <n v="1207046956"/>
    <x v="0"/>
    <n v="2445"/>
    <s v="2/16/1984"/>
    <x v="21"/>
    <x v="0"/>
    <x v="2"/>
    <s v="Non-Citizen"/>
    <s v="No"/>
    <s v="White"/>
    <d v="2011-08-15T00:00:00"/>
    <x v="3"/>
    <x v="0"/>
    <d v="2012-07-04T00:00:00"/>
    <x v="8"/>
    <x v="0"/>
    <s v="Production       "/>
    <x v="3"/>
    <s v="Production Technician II"/>
    <s v="Glassdoor"/>
    <s v="Fully Meets"/>
    <n v="1"/>
    <n v="1"/>
    <n v="0"/>
    <n v="5"/>
    <n v="5"/>
    <n v="3"/>
    <n v="28"/>
    <n v="5"/>
    <n v="6"/>
    <n v="2"/>
    <n v="1"/>
    <n v="48000"/>
    <n v="23.08"/>
  </r>
  <r>
    <s v="Peters  Lauren"/>
    <n v="1411071406"/>
    <x v="0"/>
    <n v="1886"/>
    <s v="8/17/1986"/>
    <x v="20"/>
    <x v="0"/>
    <x v="2"/>
    <s v="US Citizen"/>
    <s v="No"/>
    <s v="White"/>
    <d v="2011-05-16T00:00:00"/>
    <x v="2"/>
    <x v="0"/>
    <d v="2012-04-02T00:00:00"/>
    <x v="4"/>
    <x v="0"/>
    <s v="Production       "/>
    <x v="3"/>
    <s v="Production Technician II"/>
    <s v="Pay Per Click - Google"/>
    <s v="Exceeds"/>
    <n v="1"/>
    <n v="1"/>
    <n v="0"/>
    <n v="5"/>
    <n v="5"/>
    <n v="4"/>
    <n v="29"/>
    <n v="9"/>
    <n v="10"/>
    <n v="0"/>
    <n v="0"/>
    <n v="48000"/>
    <n v="23.08"/>
  </r>
  <r>
    <s v="Wallace  Courtney  E"/>
    <n v="1410071026"/>
    <x v="0"/>
    <n v="2478"/>
    <s v="11/14/1955"/>
    <x v="38"/>
    <x v="0"/>
    <x v="2"/>
    <s v="US Citizen"/>
    <s v="No"/>
    <s v="Black or African American"/>
    <d v="2011-09-26T00:00:00"/>
    <x v="5"/>
    <x v="0"/>
    <d v="2012-02-01T00:00:00"/>
    <x v="4"/>
    <x v="0"/>
    <s v="Production       "/>
    <x v="10"/>
    <s v="Janet King"/>
    <s v="Diversity Job Fair"/>
    <s v="Fully Meets"/>
    <n v="1"/>
    <n v="1"/>
    <n v="0"/>
    <n v="5"/>
    <n v="5"/>
    <n v="3"/>
    <n v="33.5"/>
    <n v="0"/>
    <n v="0"/>
    <n v="0"/>
    <n v="0"/>
    <n v="55000"/>
    <n v="26.44"/>
  </r>
  <r>
    <s v="Westinghouse  Matthew"/>
    <n v="1009919990"/>
    <x v="0"/>
    <n v="2134"/>
    <s v="10/24/1987"/>
    <x v="19"/>
    <x v="1"/>
    <x v="2"/>
    <s v="US Citizen"/>
    <s v="No"/>
    <s v="White"/>
    <d v="2017-04-20T00:00:00"/>
    <x v="9"/>
    <x v="10"/>
    <s v="N/A - still employed"/>
    <x v="2"/>
    <x v="1"/>
    <s v="IT/IS"/>
    <x v="11"/>
    <s v="Brian Champaigne"/>
    <s v="Indeed"/>
    <s v="Fully Meets"/>
    <n v="1"/>
    <n v="1"/>
    <n v="1"/>
    <n v="1"/>
    <n v="3"/>
    <n v="3"/>
    <n v="45"/>
    <s v=""/>
    <s v=""/>
    <s v=""/>
    <s v=""/>
    <n v="99458"/>
    <n v="47.82"/>
  </r>
  <r>
    <s v="Hubert  Robert"/>
    <n v="1009920000"/>
    <x v="0"/>
    <n v="2134"/>
    <s v="6/30/1989"/>
    <x v="17"/>
    <x v="1"/>
    <x v="2"/>
    <s v="US Citizen"/>
    <s v="No"/>
    <s v="Black or African American"/>
    <d v="2017-04-20T00:00:00"/>
    <x v="9"/>
    <x v="10"/>
    <s v="N/A - still employed"/>
    <x v="2"/>
    <x v="1"/>
    <s v="IT/IS"/>
    <x v="11"/>
    <s v="Brian Champaigne"/>
    <s v="Indeed"/>
    <s v="Fully Meets"/>
    <n v="1"/>
    <n v="1"/>
    <n v="1"/>
    <n v="1"/>
    <n v="3"/>
    <n v="3"/>
    <n v="45"/>
    <s v=""/>
    <s v=""/>
    <s v=""/>
    <s v=""/>
    <n v="99458"/>
    <n v="47.82"/>
  </r>
  <r>
    <s v="Smith  Jason"/>
    <n v="1009919980"/>
    <x v="0"/>
    <n v="2045"/>
    <n v="30415"/>
    <x v="21"/>
    <x v="1"/>
    <x v="1"/>
    <s v="US Citizen"/>
    <s v="No"/>
    <s v="White"/>
    <d v="2017-02-15T00:00:00"/>
    <x v="0"/>
    <x v="10"/>
    <s v="N/A - still employed"/>
    <x v="2"/>
    <x v="1"/>
    <s v="IT/IS"/>
    <x v="11"/>
    <s v="Brian Champaigne"/>
    <s v="Indeed"/>
    <s v="Fully Meets"/>
    <n v="0"/>
    <n v="0"/>
    <n v="1"/>
    <n v="1"/>
    <n v="3"/>
    <n v="3"/>
    <n v="46"/>
    <s v=""/>
    <s v=""/>
    <s v=""/>
    <s v=""/>
    <n v="99458"/>
    <n v="47.82"/>
  </r>
  <r>
    <s v="Wang  Charlie"/>
    <n v="1009919970"/>
    <x v="0"/>
    <n v="1887"/>
    <n v="29805"/>
    <x v="26"/>
    <x v="1"/>
    <x v="1"/>
    <s v="US Citizen"/>
    <s v="No"/>
    <s v="Asian"/>
    <d v="2017-02-15T00:00:00"/>
    <x v="0"/>
    <x v="10"/>
    <s v="N/A - still employed"/>
    <x v="2"/>
    <x v="1"/>
    <s v="IT/IS"/>
    <x v="13"/>
    <s v="Brian Champaigne"/>
    <s v="Indeed"/>
    <s v="Fully Meets"/>
    <n v="0"/>
    <n v="0"/>
    <n v="1"/>
    <n v="1"/>
    <n v="3"/>
    <n v="3"/>
    <n v="51"/>
    <s v=""/>
    <s v=""/>
    <s v=""/>
    <s v=""/>
    <n v="66850"/>
    <n v="32.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8" cacheId="1" applyNumberFormats="0" applyBorderFormats="0" applyFontFormats="0" applyPatternFormats="0" applyAlignmentFormats="0" applyWidthHeightFormats="1" dataCaption="Valores" updatedVersion="4" minRefreshableVersion="3" itemPrintTitles="1" createdVersion="4" indent="0" outline="1" outlineData="1" multipleFieldFilters="0" chartFormat="10" rowHeaderCaption="Employment Status">
  <location ref="B31:C36" firstHeaderRow="1" firstDataRow="1" firstDataCol="1"/>
  <pivotFields count="35">
    <pivotField showAll="0"/>
    <pivotField dataField="1" showAll="0"/>
    <pivotField showAll="0">
      <items count="29">
        <item x="13"/>
        <item x="19"/>
        <item x="8"/>
        <item x="11"/>
        <item x="1"/>
        <item x="25"/>
        <item x="14"/>
        <item x="21"/>
        <item x="10"/>
        <item x="16"/>
        <item x="0"/>
        <item x="24"/>
        <item x="3"/>
        <item x="15"/>
        <item x="17"/>
        <item x="22"/>
        <item x="23"/>
        <item x="20"/>
        <item x="6"/>
        <item x="18"/>
        <item x="27"/>
        <item x="26"/>
        <item x="7"/>
        <item x="2"/>
        <item x="12"/>
        <item x="5"/>
        <item x="4"/>
        <item x="9"/>
        <item t="default"/>
      </items>
    </pivotField>
    <pivotField showAll="0"/>
    <pivotField showAll="0"/>
    <pivotField showAll="0"/>
    <pivotField showAll="0"/>
    <pivotField showAll="0">
      <items count="6">
        <item x="0"/>
        <item x="2"/>
        <item x="4"/>
        <item x="1"/>
        <item x="3"/>
        <item t="default"/>
      </items>
    </pivotField>
    <pivotField showAll="0"/>
    <pivotField showAll="0"/>
    <pivotField showAll="0"/>
    <pivotField numFmtId="14" showAll="0"/>
    <pivotField showAll="0" defaultSubtotal="0">
      <items count="14">
        <item x="6"/>
        <item x="0"/>
        <item x="10"/>
        <item x="9"/>
        <item x="2"/>
        <item x="8"/>
        <item x="7"/>
        <item x="3"/>
        <item x="5"/>
        <item x="1"/>
        <item x="4"/>
        <item x="11"/>
        <item m="1" x="13"/>
        <item m="1" x="12"/>
      </items>
    </pivotField>
    <pivotField numFmtId="1" showAll="0" defaultSubtotal="0">
      <items count="13">
        <item h="1" x="12"/>
        <item h="1" x="11"/>
        <item h="1" x="6"/>
        <item h="1" x="9"/>
        <item x="8"/>
        <item h="1" x="5"/>
        <item h="1" x="0"/>
        <item x="1"/>
        <item h="1" x="3"/>
        <item h="1" x="2"/>
        <item h="1" x="4"/>
        <item h="1" x="7"/>
        <item h="1" x="10"/>
      </items>
    </pivotField>
    <pivotField showAll="0"/>
    <pivotField showAll="0">
      <items count="19">
        <item x="1"/>
        <item x="7"/>
        <item x="3"/>
        <item x="14"/>
        <item x="13"/>
        <item x="17"/>
        <item x="6"/>
        <item x="10"/>
        <item x="15"/>
        <item x="12"/>
        <item x="4"/>
        <item x="16"/>
        <item x="5"/>
        <item x="8"/>
        <item x="11"/>
        <item x="9"/>
        <item x="0"/>
        <item x="2"/>
        <item t="default"/>
      </items>
    </pivotField>
    <pivotField axis="axisRow" showAll="0">
      <items count="6">
        <item x="1"/>
        <item x="4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showAll="0"/>
    <pivotField showAll="0"/>
    <pivotField showAll="0"/>
    <pivotField showAll="0"/>
    <pivotField numFmtId="165" showAll="0" defaultSubtotal="0"/>
    <pivotField numFmtId="165" showAll="0" defaultSubtotal="0"/>
  </pivotFields>
  <rowFields count="1">
    <field x="16"/>
  </rowFields>
  <rowItems count="5">
    <i>
      <x/>
    </i>
    <i>
      <x v="2"/>
    </i>
    <i>
      <x v="3"/>
    </i>
    <i>
      <x v="4"/>
    </i>
    <i t="grand">
      <x/>
    </i>
  </rowItems>
  <colItems count="1">
    <i/>
  </colItems>
  <dataFields count="1">
    <dataField name="Num" fld="1" subtotal="count" baseField="0" baseItem="9434200"/>
  </dataFields>
  <formats count="2">
    <format dxfId="1">
      <pivotArea type="all" dataOnly="0" outline="0" fieldPosition="0"/>
    </format>
    <format dxfId="0">
      <pivotArea type="all" dataOnly="0" outline="0" fieldPosition="0"/>
    </format>
  </formats>
  <chartFormats count="12"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">
      <pivotArea type="data" outline="0" fieldPosition="0">
        <references count="2">
          <reference field="4294967294" count="1" selected="0">
            <x v="0"/>
          </reference>
          <reference field="16" count="1" selected="0">
            <x v="0"/>
          </reference>
        </references>
      </pivotArea>
    </chartFormat>
    <chartFormat chart="4" format="2">
      <pivotArea type="data" outline="0" fieldPosition="0">
        <references count="2">
          <reference field="4294967294" count="1" selected="0">
            <x v="0"/>
          </reference>
          <reference field="16" count="1" selected="0">
            <x v="1"/>
          </reference>
        </references>
      </pivotArea>
    </chartFormat>
    <chartFormat chart="7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3">
      <pivotArea type="data" outline="0" fieldPosition="0">
        <references count="2">
          <reference field="4294967294" count="1" selected="0">
            <x v="0"/>
          </reference>
          <reference field="16" count="1" selected="0">
            <x v="0"/>
          </reference>
        </references>
      </pivotArea>
    </chartFormat>
    <chartFormat chart="9" format="4">
      <pivotArea type="data" outline="0" fieldPosition="0">
        <references count="2">
          <reference field="4294967294" count="1" selected="0">
            <x v="0"/>
          </reference>
          <reference field="16" count="1" selected="0">
            <x v="4"/>
          </reference>
        </references>
      </pivotArea>
    </chartFormat>
    <chartFormat chart="9" format="5">
      <pivotArea type="data" outline="0" fieldPosition="0">
        <references count="2">
          <reference field="4294967294" count="1" selected="0">
            <x v="0"/>
          </reference>
          <reference field="16" count="1" selected="0">
            <x v="3"/>
          </reference>
        </references>
      </pivotArea>
    </chartFormat>
    <chartFormat chart="9" format="6">
      <pivotArea type="data" outline="0" fieldPosition="0">
        <references count="2">
          <reference field="4294967294" count="1" selected="0">
            <x v="0"/>
          </reference>
          <reference field="16" count="1" selected="0">
            <x v="2"/>
          </reference>
        </references>
      </pivotArea>
    </chartFormat>
    <chartFormat chart="9" format="7">
      <pivotArea type="data" outline="0" fieldPosition="0">
        <references count="2">
          <reference field="4294967294" count="1" selected="0">
            <x v="0"/>
          </reference>
          <reference field="16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ela dinâmica7" cacheId="1" applyNumberFormats="0" applyBorderFormats="0" applyFontFormats="0" applyPatternFormats="0" applyAlignmentFormats="0" applyWidthHeightFormats="1" dataCaption="Valores" updatedVersion="4" minRefreshableVersion="3" itemPrintTitles="1" createdVersion="4" indent="0" outline="1" outlineData="1" multipleFieldFilters="0" chartFormat="3" rowHeaderCaption="Employeed Month of Hire">
  <location ref="N13:O21" firstHeaderRow="1" firstDataRow="1" firstDataCol="1"/>
  <pivotFields count="35">
    <pivotField showAll="0"/>
    <pivotField dataField="1" showAll="0"/>
    <pivotField showAll="0">
      <items count="29">
        <item x="13"/>
        <item x="19"/>
        <item x="8"/>
        <item x="11"/>
        <item x="1"/>
        <item x="25"/>
        <item x="14"/>
        <item x="21"/>
        <item x="10"/>
        <item x="16"/>
        <item x="0"/>
        <item x="24"/>
        <item x="3"/>
        <item x="15"/>
        <item x="17"/>
        <item x="22"/>
        <item x="23"/>
        <item x="20"/>
        <item x="6"/>
        <item x="18"/>
        <item x="27"/>
        <item x="26"/>
        <item x="7"/>
        <item x="2"/>
        <item x="12"/>
        <item x="5"/>
        <item x="4"/>
        <item x="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axis="axisRow" showAll="0" defaultSubtotal="0">
      <items count="14">
        <item x="6"/>
        <item x="0"/>
        <item x="10"/>
        <item x="9"/>
        <item x="2"/>
        <item x="8"/>
        <item x="7"/>
        <item x="3"/>
        <item x="5"/>
        <item x="1"/>
        <item x="4"/>
        <item x="11"/>
        <item m="1" x="13"/>
        <item m="1" x="12"/>
      </items>
    </pivotField>
    <pivotField numFmtId="1" showAll="0" defaultSubtotal="0">
      <items count="13">
        <item h="1" x="12"/>
        <item h="1" x="11"/>
        <item h="1" x="6"/>
        <item h="1" x="9"/>
        <item x="8"/>
        <item h="1" x="5"/>
        <item h="1" x="0"/>
        <item x="1"/>
        <item h="1" x="3"/>
        <item h="1" x="2"/>
        <item h="1" x="4"/>
        <item h="1" x="7"/>
        <item h="1" x="10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showAll="0"/>
    <pivotField showAll="0"/>
    <pivotField showAll="0"/>
    <pivotField showAll="0"/>
    <pivotField numFmtId="165" showAll="0" defaultSubtotal="0"/>
    <pivotField numFmtId="165" showAll="0" defaultSubtotal="0"/>
  </pivotFields>
  <rowFields count="1">
    <field x="12"/>
  </rowFields>
  <rowItems count="8">
    <i>
      <x v="1"/>
    </i>
    <i>
      <x v="3"/>
    </i>
    <i>
      <x v="4"/>
    </i>
    <i>
      <x v="5"/>
    </i>
    <i>
      <x v="7"/>
    </i>
    <i>
      <x v="8"/>
    </i>
    <i>
      <x v="9"/>
    </i>
    <i t="grand">
      <x/>
    </i>
  </rowItems>
  <colItems count="1">
    <i/>
  </colItems>
  <dataFields count="1">
    <dataField name="Num" fld="1" subtotal="count" baseField="0" baseItem="9434200"/>
  </dataFields>
  <formats count="2">
    <format dxfId="3">
      <pivotArea type="all" dataOnly="0" outline="0" fieldPosition="0"/>
    </format>
    <format dxfId="2">
      <pivotArea type="all" dataOnly="0" outline="0" fieldPosition="0"/>
    </format>
  </formats>
  <chartFormats count="1"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d_employee_num" cacheId="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B2:B3" firstHeaderRow="1" firstDataRow="1" firstDataCol="0"/>
  <pivotFields count="35">
    <pivotField showAll="0"/>
    <pivotField dataField="1" showAll="0"/>
    <pivotField showAll="0">
      <items count="29">
        <item x="13"/>
        <item x="19"/>
        <item x="8"/>
        <item x="11"/>
        <item x="1"/>
        <item x="25"/>
        <item x="14"/>
        <item x="21"/>
        <item x="10"/>
        <item x="16"/>
        <item x="0"/>
        <item x="24"/>
        <item x="3"/>
        <item x="15"/>
        <item x="17"/>
        <item x="22"/>
        <item x="23"/>
        <item x="20"/>
        <item x="6"/>
        <item x="18"/>
        <item x="27"/>
        <item x="26"/>
        <item x="7"/>
        <item x="2"/>
        <item x="12"/>
        <item x="5"/>
        <item x="4"/>
        <item x="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 defaultSubtotal="0">
      <items count="14">
        <item x="6"/>
        <item x="0"/>
        <item x="10"/>
        <item x="9"/>
        <item x="2"/>
        <item x="8"/>
        <item x="7"/>
        <item x="3"/>
        <item x="5"/>
        <item x="1"/>
        <item x="4"/>
        <item x="11"/>
        <item m="1" x="13"/>
        <item m="1" x="12"/>
      </items>
    </pivotField>
    <pivotField numFmtId="1" showAll="0" defaultSubtotal="0">
      <items count="13">
        <item h="1" x="12"/>
        <item h="1" x="11"/>
        <item h="1" x="6"/>
        <item h="1" x="9"/>
        <item x="8"/>
        <item h="1" x="5"/>
        <item h="1" x="0"/>
        <item x="1"/>
        <item h="1" x="3"/>
        <item h="1" x="2"/>
        <item h="1" x="4"/>
        <item h="1" x="7"/>
        <item h="1" x="10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showAll="0"/>
    <pivotField showAll="0"/>
    <pivotField showAll="0"/>
    <pivotField showAll="0"/>
    <pivotField numFmtId="165" showAll="0" defaultSubtotal="0"/>
    <pivotField numFmtId="165" showAll="0" defaultSubtotal="0"/>
  </pivotFields>
  <rowItems count="1">
    <i/>
  </rowItems>
  <colItems count="1">
    <i/>
  </colItems>
  <dataFields count="1">
    <dataField name=" Employee Number" fld="1" subtotal="count" baseField="0" baseItem="9434200"/>
  </dataFields>
  <formats count="3">
    <format dxfId="6">
      <pivotArea type="all" dataOnly="0" outline="0" fieldPosition="0"/>
    </format>
    <format dxfId="5">
      <pivotArea type="all" dataOnly="0" outline="0" fieldPosition="0"/>
    </format>
    <format dxfId="4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ela dinâmica4" cacheId="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B8:B9" firstHeaderRow="1" firstDataRow="1" firstDataCol="0"/>
  <pivotFields count="35">
    <pivotField showAll="0"/>
    <pivotField showAll="0"/>
    <pivotField showAll="0">
      <items count="29">
        <item x="13"/>
        <item x="19"/>
        <item x="8"/>
        <item x="11"/>
        <item x="1"/>
        <item x="25"/>
        <item x="14"/>
        <item x="21"/>
        <item x="10"/>
        <item x="16"/>
        <item x="0"/>
        <item x="24"/>
        <item x="3"/>
        <item x="15"/>
        <item x="17"/>
        <item x="22"/>
        <item x="23"/>
        <item x="20"/>
        <item x="6"/>
        <item x="18"/>
        <item x="27"/>
        <item x="26"/>
        <item x="7"/>
        <item x="2"/>
        <item x="12"/>
        <item x="5"/>
        <item x="4"/>
        <item x="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 defaultSubtotal="0">
      <items count="14">
        <item x="6"/>
        <item x="0"/>
        <item x="10"/>
        <item x="9"/>
        <item x="2"/>
        <item x="8"/>
        <item x="7"/>
        <item x="3"/>
        <item x="5"/>
        <item x="1"/>
        <item x="4"/>
        <item x="11"/>
        <item m="1" x="13"/>
        <item m="1" x="12"/>
      </items>
    </pivotField>
    <pivotField numFmtId="1" showAll="0" defaultSubtotal="0">
      <items count="13">
        <item h="1" x="12"/>
        <item h="1" x="11"/>
        <item h="1" x="6"/>
        <item h="1" x="9"/>
        <item x="8"/>
        <item h="1" x="5"/>
        <item h="1" x="0"/>
        <item x="1"/>
        <item h="1" x="3"/>
        <item h="1" x="2"/>
        <item h="1" x="4"/>
        <item h="1" x="7"/>
        <item h="1" x="10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164" showAll="0"/>
    <pivotField showAll="0"/>
    <pivotField showAll="0"/>
    <pivotField showAll="0"/>
    <pivotField showAll="0"/>
    <pivotField numFmtId="165" showAll="0" defaultSubtotal="0"/>
    <pivotField numFmtId="165" showAll="0" defaultSubtotal="0"/>
  </pivotFields>
  <rowItems count="1">
    <i/>
  </rowItems>
  <colItems count="1">
    <i/>
  </colItems>
  <dataFields count="1">
    <dataField name="Soma de Pay Rate" fld="28" baseField="0" baseItem="0"/>
  </dataFields>
  <formats count="4">
    <format dxfId="10">
      <pivotArea type="all" dataOnly="0" outline="0" fieldPosition="0"/>
    </format>
    <format dxfId="9">
      <pivotArea outline="0" collapsedLevelsAreSubtotals="1" fieldPosition="0"/>
    </format>
    <format dxfId="8">
      <pivotArea type="all" dataOnly="0" outline="0" fieldPosition="0"/>
    </format>
    <format dxfId="7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ela dinâmica3" cacheId="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B5:B6" firstHeaderRow="1" firstDataRow="1" firstDataCol="0"/>
  <pivotFields count="35">
    <pivotField showAll="0"/>
    <pivotField showAll="0"/>
    <pivotField showAll="0">
      <items count="29">
        <item x="13"/>
        <item x="19"/>
        <item x="8"/>
        <item x="11"/>
        <item x="1"/>
        <item x="25"/>
        <item x="14"/>
        <item x="21"/>
        <item x="10"/>
        <item x="16"/>
        <item x="0"/>
        <item x="24"/>
        <item x="3"/>
        <item x="15"/>
        <item x="17"/>
        <item x="22"/>
        <item x="23"/>
        <item x="20"/>
        <item x="6"/>
        <item x="18"/>
        <item x="27"/>
        <item x="26"/>
        <item x="7"/>
        <item x="2"/>
        <item x="12"/>
        <item x="5"/>
        <item x="4"/>
        <item x="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 defaultSubtotal="0">
      <items count="14">
        <item x="6"/>
        <item x="0"/>
        <item x="10"/>
        <item x="9"/>
        <item x="2"/>
        <item x="8"/>
        <item x="7"/>
        <item x="3"/>
        <item x="5"/>
        <item x="1"/>
        <item x="4"/>
        <item x="11"/>
        <item m="1" x="13"/>
        <item m="1" x="12"/>
      </items>
    </pivotField>
    <pivotField numFmtId="1" showAll="0" defaultSubtotal="0">
      <items count="13">
        <item h="1" x="12"/>
        <item h="1" x="11"/>
        <item h="1" x="6"/>
        <item h="1" x="9"/>
        <item x="8"/>
        <item h="1" x="5"/>
        <item h="1" x="0"/>
        <item x="1"/>
        <item h="1" x="3"/>
        <item h="1" x="2"/>
        <item h="1" x="4"/>
        <item h="1" x="7"/>
        <item h="1" x="10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showAll="0"/>
    <pivotField showAll="0"/>
    <pivotField showAll="0"/>
    <pivotField showAll="0"/>
    <pivotField dataField="1" numFmtId="165" showAll="0" defaultSubtotal="0"/>
    <pivotField numFmtId="165" showAll="0" defaultSubtotal="0"/>
  </pivotFields>
  <rowItems count="1">
    <i/>
  </rowItems>
  <colItems count="1">
    <i/>
  </colItems>
  <dataFields count="1">
    <dataField name=" Salary Max" fld="33" baseField="0" baseItem="0" numFmtId="164"/>
  </dataFields>
  <formats count="3">
    <format dxfId="13">
      <pivotArea type="all" dataOnly="0" outline="0" fieldPosition="0"/>
    </format>
    <format dxfId="12">
      <pivotArea type="all" dataOnly="0" outline="0" fieldPosition="0"/>
    </format>
    <format dxfId="11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ela dinâmica2" cacheId="1" applyNumberFormats="0" applyBorderFormats="0" applyFontFormats="0" applyPatternFormats="0" applyAlignmentFormats="0" applyWidthHeightFormats="1" dataCaption="Valores" updatedVersion="4" minRefreshableVersion="3" itemPrintTitles="1" createdVersion="4" indent="0" outline="1" outlineData="1" multipleFieldFilters="0" chartFormat="3" rowHeaderCaption="Employeed Age">
  <location ref="F13:G22" firstHeaderRow="1" firstDataRow="1" firstDataCol="1"/>
  <pivotFields count="35">
    <pivotField showAll="0"/>
    <pivotField dataField="1" showAll="0"/>
    <pivotField showAll="0">
      <items count="29">
        <item x="13"/>
        <item x="19"/>
        <item x="8"/>
        <item x="11"/>
        <item x="1"/>
        <item x="25"/>
        <item x="14"/>
        <item x="21"/>
        <item x="10"/>
        <item x="16"/>
        <item x="0"/>
        <item x="24"/>
        <item x="3"/>
        <item x="15"/>
        <item x="17"/>
        <item x="22"/>
        <item x="23"/>
        <item x="20"/>
        <item x="6"/>
        <item x="18"/>
        <item x="27"/>
        <item x="26"/>
        <item x="7"/>
        <item x="2"/>
        <item x="12"/>
        <item x="5"/>
        <item x="4"/>
        <item x="9"/>
        <item t="default"/>
      </items>
    </pivotField>
    <pivotField showAll="0"/>
    <pivotField showAll="0"/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showAll="0"/>
    <pivotField showAll="0"/>
    <pivotField showAll="0"/>
    <pivotField showAll="0"/>
    <pivotField numFmtId="14" showAll="0"/>
    <pivotField showAll="0" defaultSubtotal="0">
      <items count="14">
        <item x="6"/>
        <item x="0"/>
        <item x="10"/>
        <item x="9"/>
        <item x="2"/>
        <item x="8"/>
        <item x="7"/>
        <item x="3"/>
        <item x="5"/>
        <item x="1"/>
        <item x="4"/>
        <item x="11"/>
        <item m="1" x="13"/>
        <item m="1" x="12"/>
      </items>
    </pivotField>
    <pivotField numFmtId="1" showAll="0" defaultSubtotal="0">
      <items count="13">
        <item h="1" x="12"/>
        <item h="1" x="11"/>
        <item h="1" x="6"/>
        <item h="1" x="9"/>
        <item x="8"/>
        <item h="1" x="5"/>
        <item h="1" x="0"/>
        <item x="1"/>
        <item h="1" x="3"/>
        <item h="1" x="2"/>
        <item h="1" x="4"/>
        <item h="1" x="7"/>
        <item h="1" x="10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showAll="0"/>
    <pivotField showAll="0"/>
    <pivotField showAll="0"/>
    <pivotField showAll="0"/>
    <pivotField numFmtId="165" showAll="0" defaultSubtotal="0"/>
    <pivotField numFmtId="165" showAll="0" defaultSubtotal="0"/>
  </pivotFields>
  <rowFields count="1">
    <field x="5"/>
  </rowFields>
  <rowItems count="9">
    <i>
      <x v="2"/>
    </i>
    <i>
      <x v="3"/>
    </i>
    <i>
      <x v="4"/>
    </i>
    <i>
      <x v="5"/>
    </i>
    <i>
      <x v="6"/>
    </i>
    <i>
      <x v="7"/>
    </i>
    <i>
      <x v="8"/>
    </i>
    <i>
      <x v="10"/>
    </i>
    <i t="grand">
      <x/>
    </i>
  </rowItems>
  <colItems count="1">
    <i/>
  </colItems>
  <dataFields count="1">
    <dataField name="Num" fld="1" subtotal="count" baseField="0" baseItem="9434200"/>
  </dataFields>
  <formats count="2">
    <format dxfId="15">
      <pivotArea type="all" dataOnly="0" outline="0" fieldPosition="0"/>
    </format>
    <format dxfId="14">
      <pivotArea type="all" dataOnly="0" outline="0" fieldPosition="0"/>
    </format>
  </formats>
  <chartFormats count="1"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ela dinâmica6" cacheId="1" applyNumberFormats="0" applyBorderFormats="0" applyFontFormats="0" applyPatternFormats="0" applyAlignmentFormats="0" applyWidthHeightFormats="1" dataCaption="Valores" updatedVersion="4" minRefreshableVersion="3" itemPrintTitles="1" createdVersion="4" indent="0" outline="1" outlineData="1" multipleFieldFilters="0" chartFormat="3" rowHeaderCaption="state">
  <location ref="J13:K19" firstHeaderRow="1" firstDataRow="1" firstDataCol="1"/>
  <pivotFields count="35">
    <pivotField showAll="0"/>
    <pivotField dataField="1" showAll="0"/>
    <pivotField showAll="0">
      <items count="29">
        <item x="13"/>
        <item x="19"/>
        <item x="8"/>
        <item x="11"/>
        <item x="1"/>
        <item x="25"/>
        <item x="14"/>
        <item x="21"/>
        <item x="10"/>
        <item x="16"/>
        <item x="0"/>
        <item x="24"/>
        <item x="3"/>
        <item x="15"/>
        <item x="17"/>
        <item x="22"/>
        <item x="23"/>
        <item x="20"/>
        <item x="6"/>
        <item x="18"/>
        <item x="27"/>
        <item x="26"/>
        <item x="7"/>
        <item x="2"/>
        <item x="12"/>
        <item x="5"/>
        <item x="4"/>
        <item x="9"/>
        <item t="default"/>
      </items>
    </pivotField>
    <pivotField showAll="0"/>
    <pivotField showAll="0"/>
    <pivotField showAll="0"/>
    <pivotField showAll="0"/>
    <pivotField axis="axisRow" showAll="0">
      <items count="6">
        <item x="0"/>
        <item x="2"/>
        <item x="4"/>
        <item x="1"/>
        <item x="3"/>
        <item t="default"/>
      </items>
    </pivotField>
    <pivotField showAll="0"/>
    <pivotField showAll="0"/>
    <pivotField showAll="0"/>
    <pivotField numFmtId="14" showAll="0"/>
    <pivotField showAll="0" defaultSubtotal="0">
      <items count="14">
        <item x="6"/>
        <item x="0"/>
        <item x="10"/>
        <item x="9"/>
        <item x="2"/>
        <item x="8"/>
        <item x="7"/>
        <item x="3"/>
        <item x="5"/>
        <item x="1"/>
        <item x="4"/>
        <item x="11"/>
        <item m="1" x="13"/>
        <item m="1" x="12"/>
      </items>
    </pivotField>
    <pivotField numFmtId="1" showAll="0" defaultSubtotal="0">
      <items count="13">
        <item h="1" x="12"/>
        <item h="1" x="11"/>
        <item h="1" x="6"/>
        <item h="1" x="9"/>
        <item x="8"/>
        <item h="1" x="5"/>
        <item h="1" x="0"/>
        <item x="1"/>
        <item h="1" x="3"/>
        <item h="1" x="2"/>
        <item h="1" x="4"/>
        <item h="1" x="7"/>
        <item h="1" x="10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showAll="0"/>
    <pivotField showAll="0"/>
    <pivotField showAll="0"/>
    <pivotField showAll="0"/>
    <pivotField numFmtId="165" showAll="0" defaultSubtotal="0"/>
    <pivotField numFmtId="165" showAll="0" defaultSubtotal="0"/>
  </pivotFields>
  <rowFields count="1">
    <field x="7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Num" fld="1" subtotal="count" baseField="0" baseItem="9434200"/>
  </dataFields>
  <formats count="2">
    <format dxfId="17">
      <pivotArea type="all" dataOnly="0" outline="0" fieldPosition="0"/>
    </format>
    <format dxfId="16">
      <pivotArea type="all" dataOnly="0" outline="0" fieldPosition="0"/>
    </format>
  </formats>
  <chartFormats count="1"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ela dinâmica1" cacheId="1" applyNumberFormats="0" applyBorderFormats="0" applyFontFormats="0" applyPatternFormats="0" applyAlignmentFormats="0" applyWidthHeightFormats="1" dataCaption="Valores" updatedVersion="4" minRefreshableVersion="3" itemPrintTitles="1" createdVersion="4" indent="0" outline="1" outlineData="1" multipleFieldFilters="0" chartFormat="14" rowHeaderCaption="Position">
  <location ref="F31:G40" firstHeaderRow="1" firstDataRow="1" firstDataCol="1"/>
  <pivotFields count="35">
    <pivotField showAll="0"/>
    <pivotField showAll="0"/>
    <pivotField showAll="0">
      <items count="29">
        <item x="13"/>
        <item x="19"/>
        <item x="8"/>
        <item x="11"/>
        <item x="1"/>
        <item x="25"/>
        <item x="14"/>
        <item x="21"/>
        <item x="10"/>
        <item x="16"/>
        <item x="0"/>
        <item x="24"/>
        <item x="3"/>
        <item x="15"/>
        <item x="17"/>
        <item x="22"/>
        <item x="23"/>
        <item x="20"/>
        <item x="6"/>
        <item x="18"/>
        <item x="27"/>
        <item x="26"/>
        <item x="7"/>
        <item x="2"/>
        <item x="12"/>
        <item x="5"/>
        <item x="4"/>
        <item x="9"/>
        <item t="default"/>
      </items>
    </pivotField>
    <pivotField showAll="0"/>
    <pivotField showAll="0"/>
    <pivotField showAll="0"/>
    <pivotField showAll="0"/>
    <pivotField showAll="0">
      <items count="6">
        <item x="0"/>
        <item x="2"/>
        <item x="4"/>
        <item x="1"/>
        <item x="3"/>
        <item t="default"/>
      </items>
    </pivotField>
    <pivotField showAll="0"/>
    <pivotField showAll="0"/>
    <pivotField showAll="0"/>
    <pivotField numFmtId="14" showAll="0"/>
    <pivotField showAll="0" defaultSubtotal="0">
      <items count="14">
        <item x="6"/>
        <item x="0"/>
        <item x="10"/>
        <item x="9"/>
        <item x="2"/>
        <item x="8"/>
        <item x="7"/>
        <item x="3"/>
        <item x="5"/>
        <item x="1"/>
        <item x="4"/>
        <item x="11"/>
        <item m="1" x="13"/>
        <item m="1" x="12"/>
      </items>
    </pivotField>
    <pivotField numFmtId="1" showAll="0" defaultSubtotal="0">
      <items count="13">
        <item h="1" x="12"/>
        <item h="1" x="11"/>
        <item h="1" x="6"/>
        <item h="1" x="9"/>
        <item x="8"/>
        <item h="1" x="5"/>
        <item h="1" x="0"/>
        <item x="1"/>
        <item h="1" x="3"/>
        <item h="1" x="2"/>
        <item h="1" x="4"/>
        <item h="1" x="7"/>
        <item h="1" x="10"/>
      </items>
    </pivotField>
    <pivotField showAll="0"/>
    <pivotField showAll="0">
      <items count="19">
        <item x="1"/>
        <item x="7"/>
        <item x="3"/>
        <item x="14"/>
        <item x="13"/>
        <item x="17"/>
        <item x="6"/>
        <item x="10"/>
        <item x="15"/>
        <item x="12"/>
        <item x="4"/>
        <item x="16"/>
        <item x="5"/>
        <item x="8"/>
        <item x="11"/>
        <item x="9"/>
        <item x="0"/>
        <item x="2"/>
        <item t="default"/>
      </items>
    </pivotField>
    <pivotField showAll="0">
      <items count="6">
        <item x="1"/>
        <item x="4"/>
        <item x="3"/>
        <item x="2"/>
        <item x="0"/>
        <item t="default"/>
      </items>
    </pivotField>
    <pivotField showAll="0"/>
    <pivotField axis="axisRow" showAll="0" measureFilter="1" sortType="descending">
      <items count="29">
        <item x="4"/>
        <item x="1"/>
        <item x="15"/>
        <item x="11"/>
        <item x="23"/>
        <item x="26"/>
        <item x="18"/>
        <item x="8"/>
        <item x="20"/>
        <item x="21"/>
        <item x="25"/>
        <item x="2"/>
        <item x="22"/>
        <item x="24"/>
        <item x="5"/>
        <item x="6"/>
        <item x="27"/>
        <item x="10"/>
        <item x="0"/>
        <item x="3"/>
        <item x="16"/>
        <item x="13"/>
        <item x="17"/>
        <item x="12"/>
        <item x="7"/>
        <item x="9"/>
        <item x="19"/>
        <item x="1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showAll="0"/>
    <pivotField showAll="0"/>
    <pivotField showAll="0"/>
    <pivotField showAll="0"/>
    <pivotField dataField="1" numFmtId="165" showAll="0" defaultSubtotal="0"/>
    <pivotField numFmtId="165" showAll="0" defaultSubtotal="0"/>
  </pivotFields>
  <rowFields count="1">
    <field x="18"/>
  </rowFields>
  <rowItems count="9">
    <i>
      <x v="18"/>
    </i>
    <i>
      <x v="2"/>
    </i>
    <i>
      <x v="19"/>
    </i>
    <i>
      <x v="17"/>
    </i>
    <i>
      <x v="23"/>
    </i>
    <i>
      <x v="16"/>
    </i>
    <i>
      <x v="25"/>
    </i>
    <i>
      <x v="12"/>
    </i>
    <i t="grand">
      <x/>
    </i>
  </rowItems>
  <colItems count="1">
    <i/>
  </colItems>
  <dataFields count="1">
    <dataField name=" Salary Max" fld="33" baseField="0" baseItem="0" numFmtId="43"/>
  </dataFields>
  <formats count="3">
    <format dxfId="20">
      <pivotArea type="all" dataOnly="0" outline="0" fieldPosition="0"/>
    </format>
    <format dxfId="19">
      <pivotArea type="all" dataOnly="0" outline="0" fieldPosition="0"/>
    </format>
    <format dxfId="1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chartFormats count="1">
    <chartFormat chart="13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18" type="count" evalOrder="-1" id="2" iMeasureFld="0">
      <autoFilter ref="A1">
        <filterColumn colId="0">
          <top10 val="8" filterVal="8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ela dinâmica5" cacheId="1" applyNumberFormats="0" applyBorderFormats="0" applyFontFormats="0" applyPatternFormats="0" applyAlignmentFormats="0" applyWidthHeightFormats="1" dataCaption="Valores" updatedVersion="4" minRefreshableVersion="3" itemPrintTitles="1" createdVersion="4" indent="0" outline="1" outlineData="1" multipleFieldFilters="0" chartFormat="3" rowHeaderCaption="Employeed Sex">
  <location ref="B13:C16" firstHeaderRow="1" firstDataRow="1" firstDataCol="1"/>
  <pivotFields count="35">
    <pivotField showAll="0"/>
    <pivotField dataField="1" showAll="0"/>
    <pivotField showAll="0">
      <items count="29">
        <item x="13"/>
        <item x="19"/>
        <item x="8"/>
        <item x="11"/>
        <item x="1"/>
        <item x="25"/>
        <item x="14"/>
        <item x="21"/>
        <item x="10"/>
        <item x="16"/>
        <item x="0"/>
        <item x="24"/>
        <item x="3"/>
        <item x="15"/>
        <item x="17"/>
        <item x="22"/>
        <item x="23"/>
        <item x="20"/>
        <item x="6"/>
        <item x="18"/>
        <item x="27"/>
        <item x="26"/>
        <item x="7"/>
        <item x="2"/>
        <item x="12"/>
        <item x="5"/>
        <item x="4"/>
        <item x="9"/>
        <item t="default"/>
      </items>
    </pivotField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numFmtId="14" showAll="0"/>
    <pivotField showAll="0" defaultSubtotal="0">
      <items count="14">
        <item x="6"/>
        <item x="0"/>
        <item x="10"/>
        <item x="9"/>
        <item x="2"/>
        <item x="8"/>
        <item x="7"/>
        <item x="3"/>
        <item x="5"/>
        <item x="1"/>
        <item x="4"/>
        <item x="11"/>
        <item m="1" x="13"/>
        <item m="1" x="12"/>
      </items>
    </pivotField>
    <pivotField numFmtId="1" showAll="0" defaultSubtotal="0">
      <items count="13">
        <item h="1" x="12"/>
        <item h="1" x="11"/>
        <item h="1" x="6"/>
        <item h="1" x="9"/>
        <item x="8"/>
        <item h="1" x="5"/>
        <item h="1" x="0"/>
        <item x="1"/>
        <item h="1" x="3"/>
        <item h="1" x="2"/>
        <item h="1" x="4"/>
        <item h="1" x="7"/>
        <item h="1" x="10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showAll="0"/>
    <pivotField showAll="0"/>
    <pivotField showAll="0"/>
    <pivotField showAll="0"/>
    <pivotField numFmtId="165" showAll="0" defaultSubtotal="0"/>
    <pivotField numFmtId="165" showAll="0" defaultSubtotal="0"/>
  </pivotFields>
  <rowFields count="1">
    <field x="6"/>
  </rowFields>
  <rowItems count="3">
    <i>
      <x/>
    </i>
    <i>
      <x v="1"/>
    </i>
    <i t="grand">
      <x/>
    </i>
  </rowItems>
  <colItems count="1">
    <i/>
  </colItems>
  <dataFields count="1">
    <dataField name="Num" fld="1" subtotal="count" baseField="0" baseItem="9434200"/>
  </dataFields>
  <formats count="2">
    <format dxfId="22">
      <pivotArea type="all" dataOnly="0" outline="0" fieldPosition="0"/>
    </format>
    <format dxfId="21">
      <pivotArea type="all" dataOnly="0" outline="0" fieldPosition="0"/>
    </format>
  </formats>
  <chartFormats count="2"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6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Year_of_Hire" sourceName="Year of Hire">
  <pivotTables>
    <pivotTable tabId="4" name="Tabela dinâmica5"/>
    <pivotTable tabId="4" name="Tabela dinâmica2"/>
    <pivotTable tabId="4" name="Tabela dinâmica3"/>
    <pivotTable tabId="4" name="Tabela dinâmica4"/>
    <pivotTable tabId="4" name="Tabela dinâmica6"/>
    <pivotTable tabId="4" name="Tabela dinâmica7"/>
    <pivotTable tabId="4" name="Tabela dinâmica8"/>
    <pivotTable tabId="4" name="td_employee_num"/>
    <pivotTable tabId="4" name="Tabela dinâmica1"/>
  </pivotTables>
  <data>
    <tabular pivotCacheId="1">
      <items count="13">
        <i x="12"/>
        <i x="11"/>
        <i x="6"/>
        <i x="9"/>
        <i x="8" s="1"/>
        <i x="5"/>
        <i x="0"/>
        <i x="1" s="1"/>
        <i x="3"/>
        <i x="2"/>
        <i x="4"/>
        <i x="7"/>
        <i x="10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Month_of_Hire" sourceName="Month of Hire">
  <pivotTables>
    <pivotTable tabId="4" name="Tabela dinâmica2"/>
    <pivotTable tabId="4" name="Tabela dinâmica1"/>
    <pivotTable tabId="4" name="Tabela dinâmica3"/>
    <pivotTable tabId="4" name="Tabela dinâmica4"/>
    <pivotTable tabId="4" name="Tabela dinâmica5"/>
    <pivotTable tabId="4" name="Tabela dinâmica6"/>
    <pivotTable tabId="4" name="Tabela dinâmica7"/>
    <pivotTable tabId="4" name="Tabela dinâmica8"/>
    <pivotTable tabId="4" name="td_employee_num"/>
  </pivotTables>
  <data>
    <tabular pivotCacheId="1" showMissing="0" crossFilter="none">
      <items count="14">
        <i x="6" s="1"/>
        <i x="0" s="1"/>
        <i x="10" s="1"/>
        <i x="9" s="1"/>
        <i x="2" s="1"/>
        <i x="8" s="1"/>
        <i x="7" s="1"/>
        <i x="3" s="1"/>
        <i x="5" s="1"/>
        <i x="1" s="1"/>
        <i x="4" s="1"/>
        <i x="11" s="1"/>
        <i x="13" s="1"/>
        <i x="12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Year of Hire" cache="SegmentaçãoDeDados_Year_of_Hire" caption="Year of Hire" startItem="4" style="Seg_Core dataset" rowHeight="324000"/>
  <slicer name="Month of Hire" cache="SegmentaçãoDeDados_Month_of_Hire" caption="Month of Hire" columnCount="12" style="Seg_Core dataset" rowHeight="324000"/>
</slicers>
</file>

<file path=xl/tables/table1.xml><?xml version="1.0" encoding="utf-8"?>
<table xmlns="http://schemas.openxmlformats.org/spreadsheetml/2006/main" id="1" name="Tabela1" displayName="Tabela1" ref="A1:AI311" totalsRowShown="0" headerRowDxfId="59" dataDxfId="58">
  <tableColumns count="35">
    <tableColumn id="1" name="Employee Name" dataDxfId="57"/>
    <tableColumn id="2" name="Employee Number" dataDxfId="56"/>
    <tableColumn id="3" name="State" dataDxfId="55"/>
    <tableColumn id="4" name="Zip" dataDxfId="54"/>
    <tableColumn id="5" name="DOB" dataDxfId="53"/>
    <tableColumn id="6" name="Age" dataDxfId="52"/>
    <tableColumn id="7" name="Sex" dataDxfId="51"/>
    <tableColumn id="8" name="MaritalDesc" dataDxfId="50"/>
    <tableColumn id="9" name="CitizenDesc" dataDxfId="49"/>
    <tableColumn id="10" name="Hispanic/Latino" dataDxfId="48"/>
    <tableColumn id="11" name="RaceDesc" dataDxfId="47"/>
    <tableColumn id="12" name="Date of Hire" dataDxfId="46"/>
    <tableColumn id="23" name="Month of Hire" dataDxfId="45"/>
    <tableColumn id="24" name="Year of Hire" dataDxfId="44">
      <calculatedColumnFormula>YEAR(Tabela1[[#This Row],[Date of Hire]])</calculatedColumnFormula>
    </tableColumn>
    <tableColumn id="13" name="Date of Termination" dataDxfId="43"/>
    <tableColumn id="14" name="Reason For Term" dataDxfId="42"/>
    <tableColumn id="15" name="Employment Status" dataDxfId="41"/>
    <tableColumn id="16" name="Voluntarily Terminated" dataDxfId="40"/>
    <tableColumn id="17" name="Position" dataDxfId="39"/>
    <tableColumn id="19" name="Manager Name" dataDxfId="38"/>
    <tableColumn id="20" name="Employee Source" dataDxfId="37"/>
    <tableColumn id="21" name="Performance Score" dataDxfId="36"/>
    <tableColumn id="26" name="MarriedID" dataDxfId="35"/>
    <tableColumn id="27" name="MaritalStatusID" dataDxfId="34"/>
    <tableColumn id="28" name="GenderID" dataDxfId="33"/>
    <tableColumn id="29" name="EmpStatus_ID" dataDxfId="32"/>
    <tableColumn id="30" name="DeptID" dataDxfId="31"/>
    <tableColumn id="31" name="Perf_ScoreID" dataDxfId="30"/>
    <tableColumn id="34" name="Pay Rate" dataDxfId="29"/>
    <tableColumn id="36" name="Abutments/Hour Wk 1" dataDxfId="28"/>
    <tableColumn id="37" name="Abutments/Hour Wk 2" dataDxfId="27"/>
    <tableColumn id="38" name="Daily Error Rate" dataDxfId="26"/>
    <tableColumn id="39" name="90-day Complaints" dataDxfId="25"/>
    <tableColumn id="18" name="Salary Max" dataDxfId="24"/>
    <tableColumn id="22" name="Hourly Max" dataDxfId="23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10" Type="http://schemas.openxmlformats.org/officeDocument/2006/relationships/printerSettings" Target="../printerSettings/printerSettings3.bin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9"/>
  <sheetViews>
    <sheetView showGridLines="0" zoomScale="90" zoomScaleNormal="90" workbookViewId="0">
      <selection activeCell="A3" sqref="A3"/>
    </sheetView>
  </sheetViews>
  <sheetFormatPr defaultRowHeight="14.25" x14ac:dyDescent="0.25"/>
  <cols>
    <col min="1" max="1" width="24.83203125" style="11" customWidth="1"/>
    <col min="2" max="2" width="27.33203125" style="11" bestFit="1" customWidth="1"/>
    <col min="3" max="16384" width="9.33203125" style="11"/>
  </cols>
  <sheetData>
    <row r="2" spans="1:2" x14ac:dyDescent="0.25">
      <c r="A2" s="10" t="s">
        <v>330</v>
      </c>
      <c r="B2" s="10"/>
    </row>
    <row r="3" spans="1:2" x14ac:dyDescent="0.25">
      <c r="A3" s="11" t="s">
        <v>331</v>
      </c>
      <c r="B3" s="11" t="s">
        <v>332</v>
      </c>
    </row>
    <row r="4" spans="1:2" x14ac:dyDescent="0.25">
      <c r="A4" s="11" t="s">
        <v>0</v>
      </c>
      <c r="B4" s="11" t="s">
        <v>335</v>
      </c>
    </row>
    <row r="5" spans="1:2" x14ac:dyDescent="0.25">
      <c r="A5" s="11" t="s">
        <v>1</v>
      </c>
      <c r="B5" s="11" t="s">
        <v>336</v>
      </c>
    </row>
    <row r="6" spans="1:2" x14ac:dyDescent="0.25">
      <c r="A6" s="11" t="s">
        <v>2</v>
      </c>
      <c r="B6" s="11" t="s">
        <v>337</v>
      </c>
    </row>
    <row r="7" spans="1:2" x14ac:dyDescent="0.25">
      <c r="A7" s="11" t="s">
        <v>3</v>
      </c>
      <c r="B7" s="11" t="s">
        <v>3</v>
      </c>
    </row>
    <row r="8" spans="1:2" x14ac:dyDescent="0.25">
      <c r="A8" s="11" t="s">
        <v>4</v>
      </c>
      <c r="B8" s="11" t="s">
        <v>4</v>
      </c>
    </row>
    <row r="9" spans="1:2" x14ac:dyDescent="0.25">
      <c r="A9" s="11" t="s">
        <v>5</v>
      </c>
      <c r="B9" s="11" t="s">
        <v>333</v>
      </c>
    </row>
    <row r="10" spans="1:2" x14ac:dyDescent="0.25">
      <c r="A10" s="11" t="s">
        <v>6</v>
      </c>
      <c r="B10" s="11" t="s">
        <v>334</v>
      </c>
    </row>
    <row r="11" spans="1:2" x14ac:dyDescent="0.25">
      <c r="A11" s="11" t="s">
        <v>7</v>
      </c>
      <c r="B11" s="11" t="s">
        <v>638</v>
      </c>
    </row>
    <row r="12" spans="1:2" x14ac:dyDescent="0.25">
      <c r="A12" s="11" t="s">
        <v>8</v>
      </c>
      <c r="B12" s="11" t="s">
        <v>639</v>
      </c>
    </row>
    <row r="13" spans="1:2" x14ac:dyDescent="0.25">
      <c r="A13" s="11" t="s">
        <v>9</v>
      </c>
      <c r="B13" s="11" t="s">
        <v>640</v>
      </c>
    </row>
    <row r="14" spans="1:2" x14ac:dyDescent="0.25">
      <c r="A14" s="11" t="s">
        <v>10</v>
      </c>
      <c r="B14" s="11" t="s">
        <v>641</v>
      </c>
    </row>
    <row r="15" spans="1:2" x14ac:dyDescent="0.25">
      <c r="A15" s="11" t="s">
        <v>11</v>
      </c>
      <c r="B15" s="11" t="s">
        <v>642</v>
      </c>
    </row>
    <row r="16" spans="1:2" x14ac:dyDescent="0.25">
      <c r="A16" s="11" t="s">
        <v>12</v>
      </c>
      <c r="B16" s="11" t="s">
        <v>643</v>
      </c>
    </row>
    <row r="17" spans="1:2" x14ac:dyDescent="0.25">
      <c r="A17" s="11" t="s">
        <v>13</v>
      </c>
      <c r="B17" s="11" t="s">
        <v>644</v>
      </c>
    </row>
    <row r="18" spans="1:2" x14ac:dyDescent="0.25">
      <c r="A18" s="11" t="s">
        <v>14</v>
      </c>
      <c r="B18" s="11" t="s">
        <v>645</v>
      </c>
    </row>
    <row r="19" spans="1:2" x14ac:dyDescent="0.25">
      <c r="A19" s="11" t="s">
        <v>15</v>
      </c>
      <c r="B19" s="11" t="s">
        <v>646</v>
      </c>
    </row>
    <row r="20" spans="1:2" x14ac:dyDescent="0.25">
      <c r="A20" s="11" t="s">
        <v>16</v>
      </c>
      <c r="B20" s="11" t="s">
        <v>647</v>
      </c>
    </row>
    <row r="21" spans="1:2" x14ac:dyDescent="0.25">
      <c r="A21" s="11" t="s">
        <v>17</v>
      </c>
      <c r="B21" s="11" t="s">
        <v>648</v>
      </c>
    </row>
    <row r="22" spans="1:2" x14ac:dyDescent="0.25">
      <c r="A22" s="11" t="s">
        <v>18</v>
      </c>
      <c r="B22" s="11" t="s">
        <v>649</v>
      </c>
    </row>
    <row r="23" spans="1:2" x14ac:dyDescent="0.25">
      <c r="A23" s="11" t="s">
        <v>19</v>
      </c>
      <c r="B23" s="11" t="s">
        <v>650</v>
      </c>
    </row>
    <row r="24" spans="1:2" x14ac:dyDescent="0.25">
      <c r="A24" s="11" t="s">
        <v>20</v>
      </c>
      <c r="B24" s="11" t="s">
        <v>651</v>
      </c>
    </row>
    <row r="25" spans="1:2" x14ac:dyDescent="0.25">
      <c r="A25" s="11" t="s">
        <v>680</v>
      </c>
      <c r="B25" s="11" t="s">
        <v>685</v>
      </c>
    </row>
    <row r="26" spans="1:2" x14ac:dyDescent="0.25">
      <c r="A26" s="11" t="s">
        <v>681</v>
      </c>
      <c r="B26" s="11" t="s">
        <v>686</v>
      </c>
    </row>
    <row r="27" spans="1:2" x14ac:dyDescent="0.25">
      <c r="A27" s="11" t="s">
        <v>682</v>
      </c>
      <c r="B27" s="11" t="s">
        <v>687</v>
      </c>
    </row>
    <row r="28" spans="1:2" x14ac:dyDescent="0.25">
      <c r="A28" s="11" t="s">
        <v>683</v>
      </c>
      <c r="B28" s="11" t="s">
        <v>688</v>
      </c>
    </row>
    <row r="29" spans="1:2" x14ac:dyDescent="0.25">
      <c r="A29" s="11" t="s">
        <v>690</v>
      </c>
      <c r="B29" s="11" t="s">
        <v>691</v>
      </c>
    </row>
  </sheetData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1"/>
  <sheetViews>
    <sheetView topLeftCell="Z1" zoomScale="90" zoomScaleNormal="90" workbookViewId="0">
      <pane ySplit="1" topLeftCell="A2" activePane="bottomLeft" state="frozen"/>
      <selection pane="bottomLeft" activeCell="AF5" sqref="AF5"/>
    </sheetView>
  </sheetViews>
  <sheetFormatPr defaultColWidth="24.5" defaultRowHeight="15" customHeight="1" x14ac:dyDescent="0.2"/>
  <cols>
    <col min="1" max="11" width="24.5" style="1"/>
    <col min="12" max="12" width="24.5" style="3"/>
    <col min="13" max="14" width="24.5" style="29"/>
    <col min="15" max="22" width="24.5" style="1"/>
    <col min="23" max="29" width="24.5" style="2"/>
    <col min="30" max="33" width="24.5" style="9"/>
    <col min="34" max="35" width="24.5" style="14"/>
    <col min="36" max="16384" width="24.5" style="2"/>
  </cols>
  <sheetData>
    <row r="1" spans="1:35" s="1" customFormat="1" ht="15" customHeight="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5" t="s">
        <v>11</v>
      </c>
      <c r="M1" s="28" t="s">
        <v>709</v>
      </c>
      <c r="N1" s="28" t="s">
        <v>710</v>
      </c>
      <c r="O1" s="4" t="s">
        <v>12</v>
      </c>
      <c r="P1" s="4" t="s">
        <v>13</v>
      </c>
      <c r="Q1" s="4" t="s">
        <v>14</v>
      </c>
      <c r="R1" s="1" t="s">
        <v>49</v>
      </c>
      <c r="S1" s="4" t="s">
        <v>16</v>
      </c>
      <c r="T1" s="4" t="s">
        <v>18</v>
      </c>
      <c r="U1" s="4" t="s">
        <v>19</v>
      </c>
      <c r="V1" s="4" t="s">
        <v>20</v>
      </c>
      <c r="W1" s="4" t="s">
        <v>674</v>
      </c>
      <c r="X1" s="4" t="s">
        <v>675</v>
      </c>
      <c r="Y1" s="4" t="s">
        <v>676</v>
      </c>
      <c r="Z1" s="4" t="s">
        <v>677</v>
      </c>
      <c r="AA1" s="4" t="s">
        <v>678</v>
      </c>
      <c r="AB1" s="4" t="s">
        <v>679</v>
      </c>
      <c r="AC1" s="4" t="s">
        <v>17</v>
      </c>
      <c r="AD1" s="8" t="s">
        <v>680</v>
      </c>
      <c r="AE1" s="8" t="s">
        <v>681</v>
      </c>
      <c r="AF1" s="8" t="s">
        <v>682</v>
      </c>
      <c r="AG1" s="8" t="s">
        <v>683</v>
      </c>
      <c r="AH1" s="12" t="s">
        <v>689</v>
      </c>
      <c r="AI1" s="12" t="s">
        <v>693</v>
      </c>
    </row>
    <row r="2" spans="1:35" ht="15" customHeight="1" x14ac:dyDescent="0.2">
      <c r="A2" s="1" t="s">
        <v>459</v>
      </c>
      <c r="B2" s="1">
        <v>1103024859</v>
      </c>
      <c r="C2" s="1" t="s">
        <v>21</v>
      </c>
      <c r="D2" s="1">
        <v>2176</v>
      </c>
      <c r="E2" s="1" t="s">
        <v>188</v>
      </c>
      <c r="F2" s="1">
        <v>35</v>
      </c>
      <c r="G2" s="1" t="s">
        <v>22</v>
      </c>
      <c r="H2" s="1" t="s">
        <v>36</v>
      </c>
      <c r="I2" s="1" t="s">
        <v>24</v>
      </c>
      <c r="J2" s="1" t="s">
        <v>25</v>
      </c>
      <c r="K2" s="1" t="s">
        <v>39</v>
      </c>
      <c r="L2" s="3">
        <v>40595</v>
      </c>
      <c r="M2" s="29" t="s">
        <v>712</v>
      </c>
      <c r="N2" s="29">
        <f>YEAR(Tabela1[[#This Row],[Date of Hire]])</f>
        <v>2011</v>
      </c>
      <c r="O2" s="3">
        <v>41944</v>
      </c>
      <c r="P2" s="1" t="s">
        <v>130</v>
      </c>
      <c r="Q2" s="1" t="s">
        <v>49</v>
      </c>
      <c r="R2" s="1" t="s">
        <v>122</v>
      </c>
      <c r="S2" s="1" t="s">
        <v>137</v>
      </c>
      <c r="T2" s="1" t="s">
        <v>152</v>
      </c>
      <c r="U2" s="1" t="s">
        <v>694</v>
      </c>
      <c r="V2" s="1" t="s">
        <v>33</v>
      </c>
      <c r="W2" s="1">
        <v>0</v>
      </c>
      <c r="X2" s="1">
        <v>2</v>
      </c>
      <c r="Y2" s="1">
        <v>0</v>
      </c>
      <c r="Z2" s="1">
        <v>5</v>
      </c>
      <c r="AA2" s="1">
        <v>5</v>
      </c>
      <c r="AB2" s="1">
        <v>3</v>
      </c>
      <c r="AC2" s="6">
        <v>14</v>
      </c>
      <c r="AD2" s="9">
        <v>9</v>
      </c>
      <c r="AE2" s="9">
        <v>10</v>
      </c>
      <c r="AF2" s="9">
        <v>0</v>
      </c>
      <c r="AG2" s="9">
        <v>0</v>
      </c>
      <c r="AH2" s="13">
        <v>40000</v>
      </c>
      <c r="AI2" s="13">
        <v>19.23</v>
      </c>
    </row>
    <row r="3" spans="1:35" ht="15" customHeight="1" x14ac:dyDescent="0.2">
      <c r="A3" s="1" t="s">
        <v>487</v>
      </c>
      <c r="B3" s="1">
        <v>1409070245</v>
      </c>
      <c r="C3" s="1" t="s">
        <v>21</v>
      </c>
      <c r="D3" s="1">
        <v>1760</v>
      </c>
      <c r="E3" s="1" t="s">
        <v>205</v>
      </c>
      <c r="F3" s="1">
        <v>50</v>
      </c>
      <c r="G3" s="1" t="s">
        <v>22</v>
      </c>
      <c r="H3" s="1" t="s">
        <v>38</v>
      </c>
      <c r="I3" s="1" t="s">
        <v>24</v>
      </c>
      <c r="J3" s="1" t="s">
        <v>25</v>
      </c>
      <c r="K3" s="1" t="s">
        <v>26</v>
      </c>
      <c r="L3" s="3">
        <v>40943</v>
      </c>
      <c r="M3" s="29" t="s">
        <v>712</v>
      </c>
      <c r="N3" s="29">
        <f>YEAR(Tabela1[[#This Row],[Date of Hire]])</f>
        <v>2012</v>
      </c>
      <c r="O3" s="3">
        <v>42319</v>
      </c>
      <c r="P3" s="1" t="s">
        <v>116</v>
      </c>
      <c r="Q3" s="1" t="s">
        <v>49</v>
      </c>
      <c r="R3" s="1" t="s">
        <v>122</v>
      </c>
      <c r="S3" s="1" t="s">
        <v>137</v>
      </c>
      <c r="T3" s="1" t="s">
        <v>152</v>
      </c>
      <c r="U3" s="1" t="s">
        <v>32</v>
      </c>
      <c r="V3" s="1" t="s">
        <v>33</v>
      </c>
      <c r="W3" s="1">
        <v>0</v>
      </c>
      <c r="X3" s="1">
        <v>0</v>
      </c>
      <c r="Y3" s="1">
        <v>0</v>
      </c>
      <c r="Z3" s="1">
        <v>5</v>
      </c>
      <c r="AA3" s="1">
        <v>5</v>
      </c>
      <c r="AB3" s="1">
        <v>3</v>
      </c>
      <c r="AC3" s="6">
        <v>14</v>
      </c>
      <c r="AD3" s="9">
        <v>9</v>
      </c>
      <c r="AE3" s="9">
        <v>11</v>
      </c>
      <c r="AF3" s="9">
        <v>1</v>
      </c>
      <c r="AG3" s="9">
        <v>0</v>
      </c>
      <c r="AH3" s="13">
        <v>40000</v>
      </c>
      <c r="AI3" s="13">
        <v>19.23</v>
      </c>
    </row>
    <row r="4" spans="1:35" ht="15" customHeight="1" x14ac:dyDescent="0.2">
      <c r="A4" s="1" t="s">
        <v>474</v>
      </c>
      <c r="B4" s="1">
        <v>1304055683</v>
      </c>
      <c r="C4" s="1" t="s">
        <v>21</v>
      </c>
      <c r="D4" s="1">
        <v>1721</v>
      </c>
      <c r="E4" s="3">
        <v>28409</v>
      </c>
      <c r="F4" s="1">
        <v>40</v>
      </c>
      <c r="G4" s="1" t="s">
        <v>35</v>
      </c>
      <c r="H4" s="1" t="s">
        <v>38</v>
      </c>
      <c r="I4" s="1" t="s">
        <v>24</v>
      </c>
      <c r="J4" s="1" t="s">
        <v>25</v>
      </c>
      <c r="K4" s="1" t="s">
        <v>26</v>
      </c>
      <c r="L4" s="3">
        <v>41687</v>
      </c>
      <c r="M4" s="29" t="s">
        <v>712</v>
      </c>
      <c r="N4" s="29">
        <f>YEAR(Tabela1[[#This Row],[Date of Hire]])</f>
        <v>2014</v>
      </c>
      <c r="O4" s="1" t="s">
        <v>27</v>
      </c>
      <c r="Q4" s="1" t="s">
        <v>28</v>
      </c>
      <c r="R4" s="1" t="s">
        <v>122</v>
      </c>
      <c r="S4" s="1" t="s">
        <v>137</v>
      </c>
      <c r="T4" s="1" t="s">
        <v>137</v>
      </c>
      <c r="U4" s="1" t="s">
        <v>120</v>
      </c>
      <c r="V4" s="1" t="s">
        <v>33</v>
      </c>
      <c r="W4" s="1">
        <v>0</v>
      </c>
      <c r="X4" s="1">
        <v>0</v>
      </c>
      <c r="Y4" s="1">
        <v>1</v>
      </c>
      <c r="Z4" s="1">
        <v>1</v>
      </c>
      <c r="AA4" s="1">
        <v>5</v>
      </c>
      <c r="AB4" s="1">
        <v>3</v>
      </c>
      <c r="AC4" s="6">
        <v>14</v>
      </c>
      <c r="AD4" s="9">
        <v>11</v>
      </c>
      <c r="AE4" s="9">
        <v>12</v>
      </c>
      <c r="AF4" s="9">
        <v>0</v>
      </c>
      <c r="AG4" s="9">
        <v>0</v>
      </c>
      <c r="AH4" s="13">
        <v>40000</v>
      </c>
      <c r="AI4" s="13">
        <v>19.23</v>
      </c>
    </row>
    <row r="5" spans="1:35" ht="15" customHeight="1" x14ac:dyDescent="0.2">
      <c r="A5" s="1" t="s">
        <v>523</v>
      </c>
      <c r="B5" s="1">
        <v>1111030244</v>
      </c>
      <c r="C5" s="1" t="s">
        <v>21</v>
      </c>
      <c r="D5" s="1">
        <v>2050</v>
      </c>
      <c r="E5" s="1" t="s">
        <v>225</v>
      </c>
      <c r="F5" s="1">
        <v>35</v>
      </c>
      <c r="G5" s="1" t="s">
        <v>22</v>
      </c>
      <c r="H5" s="1" t="s">
        <v>36</v>
      </c>
      <c r="I5" s="1" t="s">
        <v>24</v>
      </c>
      <c r="J5" s="1" t="s">
        <v>25</v>
      </c>
      <c r="K5" s="1" t="s">
        <v>90</v>
      </c>
      <c r="L5" s="3">
        <v>40817</v>
      </c>
      <c r="M5" s="29" t="s">
        <v>720</v>
      </c>
      <c r="N5" s="29">
        <f>YEAR(Tabela1[[#This Row],[Date of Hire]])</f>
        <v>2011</v>
      </c>
      <c r="O5" s="1" t="s">
        <v>27</v>
      </c>
      <c r="Q5" s="1" t="s">
        <v>28</v>
      </c>
      <c r="R5" s="1" t="s">
        <v>122</v>
      </c>
      <c r="S5" s="1" t="s">
        <v>137</v>
      </c>
      <c r="T5" s="1" t="s">
        <v>137</v>
      </c>
      <c r="U5" s="1" t="s">
        <v>144</v>
      </c>
      <c r="V5" s="1" t="s">
        <v>33</v>
      </c>
      <c r="W5" s="1">
        <v>0</v>
      </c>
      <c r="X5" s="1">
        <v>2</v>
      </c>
      <c r="Y5" s="1">
        <v>0</v>
      </c>
      <c r="Z5" s="1">
        <v>1</v>
      </c>
      <c r="AA5" s="1">
        <v>5</v>
      </c>
      <c r="AB5" s="1">
        <v>3</v>
      </c>
      <c r="AC5" s="6">
        <v>14</v>
      </c>
      <c r="AD5" s="9">
        <v>10</v>
      </c>
      <c r="AE5" s="9">
        <v>12</v>
      </c>
      <c r="AF5" s="9">
        <v>1</v>
      </c>
      <c r="AG5" s="9">
        <v>1</v>
      </c>
      <c r="AH5" s="13">
        <v>40000</v>
      </c>
      <c r="AI5" s="13">
        <v>19.23</v>
      </c>
    </row>
    <row r="6" spans="1:35" ht="15" customHeight="1" x14ac:dyDescent="0.2">
      <c r="A6" s="1" t="s">
        <v>526</v>
      </c>
      <c r="B6" s="1">
        <v>1407069061</v>
      </c>
      <c r="C6" s="1" t="s">
        <v>21</v>
      </c>
      <c r="D6" s="1">
        <v>2718</v>
      </c>
      <c r="E6" s="1" t="s">
        <v>227</v>
      </c>
      <c r="F6" s="1">
        <v>49</v>
      </c>
      <c r="G6" s="1" t="s">
        <v>22</v>
      </c>
      <c r="H6" s="1" t="s">
        <v>38</v>
      </c>
      <c r="I6" s="1" t="s">
        <v>53</v>
      </c>
      <c r="J6" s="1" t="s">
        <v>25</v>
      </c>
      <c r="K6" s="1" t="s">
        <v>47</v>
      </c>
      <c r="L6" s="3">
        <v>41043</v>
      </c>
      <c r="M6" s="29" t="s">
        <v>715</v>
      </c>
      <c r="N6" s="29">
        <f>YEAR(Tabela1[[#This Row],[Date of Hire]])</f>
        <v>2012</v>
      </c>
      <c r="O6" s="1" t="s">
        <v>27</v>
      </c>
      <c r="Q6" s="1" t="s">
        <v>28</v>
      </c>
      <c r="R6" s="1" t="s">
        <v>122</v>
      </c>
      <c r="S6" s="1" t="s">
        <v>137</v>
      </c>
      <c r="T6" s="1" t="s">
        <v>138</v>
      </c>
      <c r="U6" s="1" t="s">
        <v>76</v>
      </c>
      <c r="V6" s="1" t="s">
        <v>33</v>
      </c>
      <c r="W6" s="1">
        <v>0</v>
      </c>
      <c r="X6" s="1">
        <v>0</v>
      </c>
      <c r="Y6" s="1">
        <v>0</v>
      </c>
      <c r="Z6" s="1">
        <v>1</v>
      </c>
      <c r="AA6" s="1">
        <v>5</v>
      </c>
      <c r="AB6" s="1">
        <v>3</v>
      </c>
      <c r="AC6" s="6">
        <v>14</v>
      </c>
      <c r="AD6" s="9">
        <v>10</v>
      </c>
      <c r="AE6" s="9">
        <v>12</v>
      </c>
      <c r="AF6" s="9">
        <v>2</v>
      </c>
      <c r="AG6" s="9">
        <v>0</v>
      </c>
      <c r="AH6" s="13">
        <v>40000</v>
      </c>
      <c r="AI6" s="13">
        <v>19.23</v>
      </c>
    </row>
    <row r="7" spans="1:35" ht="15" customHeight="1" x14ac:dyDescent="0.2">
      <c r="A7" s="1" t="s">
        <v>535</v>
      </c>
      <c r="B7" s="1">
        <v>1101023619</v>
      </c>
      <c r="C7" s="1" t="s">
        <v>21</v>
      </c>
      <c r="D7" s="1">
        <v>1887</v>
      </c>
      <c r="E7" s="3">
        <v>29259</v>
      </c>
      <c r="F7" s="1">
        <v>37</v>
      </c>
      <c r="G7" s="1" t="s">
        <v>22</v>
      </c>
      <c r="H7" s="1" t="s">
        <v>38</v>
      </c>
      <c r="I7" s="1" t="s">
        <v>24</v>
      </c>
      <c r="J7" s="1" t="s">
        <v>25</v>
      </c>
      <c r="K7" s="1" t="s">
        <v>39</v>
      </c>
      <c r="L7" s="3">
        <v>41134</v>
      </c>
      <c r="M7" s="29" t="s">
        <v>718</v>
      </c>
      <c r="N7" s="29">
        <f>YEAR(Tabela1[[#This Row],[Date of Hire]])</f>
        <v>2012</v>
      </c>
      <c r="O7" s="3">
        <v>42013</v>
      </c>
      <c r="P7" s="1" t="s">
        <v>48</v>
      </c>
      <c r="Q7" s="1" t="s">
        <v>49</v>
      </c>
      <c r="R7" s="1" t="s">
        <v>122</v>
      </c>
      <c r="S7" s="1" t="s">
        <v>137</v>
      </c>
      <c r="T7" s="1" t="s">
        <v>138</v>
      </c>
      <c r="U7" s="1" t="s">
        <v>52</v>
      </c>
      <c r="V7" s="1" t="s">
        <v>93</v>
      </c>
      <c r="W7" s="1">
        <v>0</v>
      </c>
      <c r="X7" s="1">
        <v>0</v>
      </c>
      <c r="Y7" s="1">
        <v>0</v>
      </c>
      <c r="Z7" s="1">
        <v>5</v>
      </c>
      <c r="AA7" s="1">
        <v>5</v>
      </c>
      <c r="AB7" s="1">
        <v>2</v>
      </c>
      <c r="AC7" s="6">
        <v>15</v>
      </c>
      <c r="AD7" s="9">
        <v>7</v>
      </c>
      <c r="AE7" s="9">
        <v>8</v>
      </c>
      <c r="AF7" s="9">
        <v>4</v>
      </c>
      <c r="AG7" s="9">
        <v>1</v>
      </c>
      <c r="AH7" s="13">
        <v>40000</v>
      </c>
      <c r="AI7" s="13">
        <v>19.23</v>
      </c>
    </row>
    <row r="8" spans="1:35" ht="15" customHeight="1" x14ac:dyDescent="0.2">
      <c r="A8" s="1" t="s">
        <v>453</v>
      </c>
      <c r="B8" s="1">
        <v>1008020960</v>
      </c>
      <c r="C8" s="1" t="s">
        <v>21</v>
      </c>
      <c r="D8" s="1">
        <v>2062</v>
      </c>
      <c r="E8" s="3">
        <v>27280</v>
      </c>
      <c r="F8" s="1">
        <v>43</v>
      </c>
      <c r="G8" s="1" t="s">
        <v>35</v>
      </c>
      <c r="H8" s="1" t="s">
        <v>23</v>
      </c>
      <c r="I8" s="1" t="s">
        <v>24</v>
      </c>
      <c r="J8" s="1" t="s">
        <v>25</v>
      </c>
      <c r="K8" s="1" t="s">
        <v>26</v>
      </c>
      <c r="L8" s="3">
        <v>40943</v>
      </c>
      <c r="M8" s="29" t="s">
        <v>712</v>
      </c>
      <c r="N8" s="29">
        <f>YEAR(Tabela1[[#This Row],[Date of Hire]])</f>
        <v>2012</v>
      </c>
      <c r="O8" s="3">
        <v>42180</v>
      </c>
      <c r="P8" s="1" t="s">
        <v>189</v>
      </c>
      <c r="Q8" s="1" t="s">
        <v>49</v>
      </c>
      <c r="R8" s="1" t="s">
        <v>122</v>
      </c>
      <c r="S8" s="1" t="s">
        <v>137</v>
      </c>
      <c r="T8" s="1" t="s">
        <v>137</v>
      </c>
      <c r="U8" s="1" t="s">
        <v>32</v>
      </c>
      <c r="V8" s="1" t="s">
        <v>93</v>
      </c>
      <c r="W8" s="1">
        <v>1</v>
      </c>
      <c r="X8" s="1">
        <v>1</v>
      </c>
      <c r="Y8" s="1">
        <v>1</v>
      </c>
      <c r="Z8" s="1">
        <v>5</v>
      </c>
      <c r="AA8" s="1">
        <v>5</v>
      </c>
      <c r="AB8" s="1">
        <v>2</v>
      </c>
      <c r="AC8" s="6">
        <v>15</v>
      </c>
      <c r="AD8" s="9">
        <v>5</v>
      </c>
      <c r="AE8" s="9">
        <v>6</v>
      </c>
      <c r="AF8" s="9">
        <v>4</v>
      </c>
      <c r="AG8" s="9">
        <v>2</v>
      </c>
      <c r="AH8" s="13">
        <v>40000</v>
      </c>
      <c r="AI8" s="13">
        <v>19.23</v>
      </c>
    </row>
    <row r="9" spans="1:35" ht="15" customHeight="1" x14ac:dyDescent="0.2">
      <c r="A9" s="1" t="s">
        <v>430</v>
      </c>
      <c r="B9" s="1">
        <v>1001450968</v>
      </c>
      <c r="C9" s="1" t="s">
        <v>21</v>
      </c>
      <c r="D9" s="1">
        <v>1880</v>
      </c>
      <c r="E9" s="3">
        <v>29197</v>
      </c>
      <c r="F9" s="1">
        <v>38</v>
      </c>
      <c r="G9" s="1" t="s">
        <v>35</v>
      </c>
      <c r="H9" s="1" t="s">
        <v>38</v>
      </c>
      <c r="I9" s="1" t="s">
        <v>24</v>
      </c>
      <c r="J9" s="1" t="s">
        <v>25</v>
      </c>
      <c r="K9" s="1" t="s">
        <v>26</v>
      </c>
      <c r="L9" s="3">
        <v>40854</v>
      </c>
      <c r="M9" s="29" t="s">
        <v>721</v>
      </c>
      <c r="N9" s="29">
        <f>YEAR(Tabela1[[#This Row],[Date of Hire]])</f>
        <v>2011</v>
      </c>
      <c r="O9" s="3">
        <v>41175</v>
      </c>
      <c r="P9" s="1" t="s">
        <v>130</v>
      </c>
      <c r="Q9" s="1" t="s">
        <v>70</v>
      </c>
      <c r="R9" s="1" t="s">
        <v>122</v>
      </c>
      <c r="S9" s="1" t="s">
        <v>137</v>
      </c>
      <c r="T9" s="1" t="s">
        <v>150</v>
      </c>
      <c r="U9" s="1" t="s">
        <v>139</v>
      </c>
      <c r="V9" s="1" t="s">
        <v>93</v>
      </c>
      <c r="W9" s="1">
        <v>0</v>
      </c>
      <c r="X9" s="1">
        <v>0</v>
      </c>
      <c r="Y9" s="1">
        <v>1</v>
      </c>
      <c r="Z9" s="1">
        <v>4</v>
      </c>
      <c r="AA9" s="1">
        <v>5</v>
      </c>
      <c r="AB9" s="1">
        <v>2</v>
      </c>
      <c r="AC9" s="6">
        <v>15</v>
      </c>
      <c r="AD9" s="9">
        <v>4</v>
      </c>
      <c r="AE9" s="9">
        <v>5</v>
      </c>
      <c r="AF9" s="9">
        <v>3</v>
      </c>
      <c r="AG9" s="9">
        <v>1</v>
      </c>
      <c r="AH9" s="13">
        <v>40000</v>
      </c>
      <c r="AI9" s="13">
        <v>19.23</v>
      </c>
    </row>
    <row r="10" spans="1:35" ht="15" customHeight="1" x14ac:dyDescent="0.2">
      <c r="A10" s="1" t="s">
        <v>482</v>
      </c>
      <c r="B10" s="1">
        <v>1201031032</v>
      </c>
      <c r="C10" s="1" t="s">
        <v>21</v>
      </c>
      <c r="D10" s="1">
        <v>1938</v>
      </c>
      <c r="E10" s="3">
        <v>26553</v>
      </c>
      <c r="F10" s="1">
        <v>45</v>
      </c>
      <c r="G10" s="1" t="s">
        <v>35</v>
      </c>
      <c r="H10" s="1" t="s">
        <v>673</v>
      </c>
      <c r="I10" s="1" t="s">
        <v>24</v>
      </c>
      <c r="J10" s="1" t="s">
        <v>25</v>
      </c>
      <c r="K10" s="1" t="s">
        <v>39</v>
      </c>
      <c r="L10" s="3">
        <v>41176</v>
      </c>
      <c r="M10" s="29" t="s">
        <v>719</v>
      </c>
      <c r="N10" s="29">
        <f>YEAR(Tabela1[[#This Row],[Date of Hire]])</f>
        <v>2012</v>
      </c>
      <c r="O10" s="3">
        <v>41178</v>
      </c>
      <c r="P10" s="1" t="s">
        <v>69</v>
      </c>
      <c r="Q10" s="1" t="s">
        <v>49</v>
      </c>
      <c r="R10" s="1" t="s">
        <v>122</v>
      </c>
      <c r="S10" s="1" t="s">
        <v>137</v>
      </c>
      <c r="T10" s="1" t="s">
        <v>137</v>
      </c>
      <c r="U10" s="1" t="s">
        <v>203</v>
      </c>
      <c r="V10" s="1" t="s">
        <v>44</v>
      </c>
      <c r="W10" s="1">
        <v>0</v>
      </c>
      <c r="X10" s="1">
        <v>4</v>
      </c>
      <c r="Y10" s="1">
        <v>1</v>
      </c>
      <c r="Z10" s="1">
        <v>5</v>
      </c>
      <c r="AA10" s="1">
        <v>5</v>
      </c>
      <c r="AB10" s="1">
        <v>9</v>
      </c>
      <c r="AC10" s="6">
        <v>15</v>
      </c>
      <c r="AD10" s="9">
        <v>5</v>
      </c>
      <c r="AE10" s="9">
        <v>6</v>
      </c>
      <c r="AF10" s="9">
        <v>1</v>
      </c>
      <c r="AG10" s="9">
        <v>0</v>
      </c>
      <c r="AH10" s="13">
        <v>40000</v>
      </c>
      <c r="AI10" s="13">
        <v>19.23</v>
      </c>
    </row>
    <row r="11" spans="1:35" ht="15" customHeight="1" x14ac:dyDescent="0.2">
      <c r="A11" s="1" t="s">
        <v>457</v>
      </c>
      <c r="B11" s="1">
        <v>1106026579</v>
      </c>
      <c r="C11" s="1" t="s">
        <v>21</v>
      </c>
      <c r="D11" s="1">
        <v>2169</v>
      </c>
      <c r="E11" s="1" t="s">
        <v>187</v>
      </c>
      <c r="F11" s="1">
        <v>39</v>
      </c>
      <c r="G11" s="1" t="s">
        <v>35</v>
      </c>
      <c r="H11" s="1" t="s">
        <v>23</v>
      </c>
      <c r="I11" s="1" t="s">
        <v>24</v>
      </c>
      <c r="J11" s="1" t="s">
        <v>25</v>
      </c>
      <c r="K11" s="1" t="s">
        <v>39</v>
      </c>
      <c r="L11" s="3">
        <v>40946</v>
      </c>
      <c r="M11" s="29" t="s">
        <v>712</v>
      </c>
      <c r="N11" s="29">
        <f>YEAR(Tabela1[[#This Row],[Date of Hire]])</f>
        <v>2012</v>
      </c>
      <c r="O11" s="1" t="s">
        <v>27</v>
      </c>
      <c r="Q11" s="1" t="s">
        <v>28</v>
      </c>
      <c r="R11" s="1" t="s">
        <v>122</v>
      </c>
      <c r="S11" s="1" t="s">
        <v>137</v>
      </c>
      <c r="T11" s="1" t="s">
        <v>149</v>
      </c>
      <c r="U11" s="1" t="s">
        <v>139</v>
      </c>
      <c r="V11" s="1" t="s">
        <v>33</v>
      </c>
      <c r="W11" s="1">
        <v>1</v>
      </c>
      <c r="X11" s="1">
        <v>1</v>
      </c>
      <c r="Y11" s="1">
        <v>1</v>
      </c>
      <c r="Z11" s="1">
        <v>1</v>
      </c>
      <c r="AA11" s="1">
        <v>5</v>
      </c>
      <c r="AB11" s="1">
        <v>3</v>
      </c>
      <c r="AC11" s="6">
        <v>15</v>
      </c>
      <c r="AD11" s="9">
        <v>14</v>
      </c>
      <c r="AE11" s="9">
        <v>15</v>
      </c>
      <c r="AF11" s="9">
        <v>0</v>
      </c>
      <c r="AG11" s="9">
        <v>0</v>
      </c>
      <c r="AH11" s="13">
        <v>40000</v>
      </c>
      <c r="AI11" s="13">
        <v>19.23</v>
      </c>
    </row>
    <row r="12" spans="1:35" ht="15" customHeight="1" x14ac:dyDescent="0.2">
      <c r="A12" s="1" t="s">
        <v>429</v>
      </c>
      <c r="B12" s="1">
        <v>1599991009</v>
      </c>
      <c r="C12" s="1" t="s">
        <v>21</v>
      </c>
      <c r="D12" s="1">
        <v>2452</v>
      </c>
      <c r="E12" s="3">
        <v>28346</v>
      </c>
      <c r="F12" s="1">
        <v>40</v>
      </c>
      <c r="G12" s="1" t="s">
        <v>35</v>
      </c>
      <c r="H12" s="1" t="s">
        <v>38</v>
      </c>
      <c r="I12" s="1" t="s">
        <v>24</v>
      </c>
      <c r="J12" s="1" t="s">
        <v>25</v>
      </c>
      <c r="K12" s="1" t="s">
        <v>39</v>
      </c>
      <c r="L12" s="3">
        <v>41493</v>
      </c>
      <c r="M12" s="29" t="s">
        <v>718</v>
      </c>
      <c r="N12" s="29">
        <f>YEAR(Tabela1[[#This Row],[Date of Hire]])</f>
        <v>2013</v>
      </c>
      <c r="O12" s="1" t="s">
        <v>27</v>
      </c>
      <c r="Q12" s="1" t="s">
        <v>28</v>
      </c>
      <c r="R12" s="1" t="s">
        <v>122</v>
      </c>
      <c r="S12" s="1" t="s">
        <v>137</v>
      </c>
      <c r="T12" s="1" t="s">
        <v>149</v>
      </c>
      <c r="U12" s="1" t="s">
        <v>67</v>
      </c>
      <c r="V12" s="1" t="s">
        <v>33</v>
      </c>
      <c r="W12" s="1">
        <v>0</v>
      </c>
      <c r="X12" s="1">
        <v>0</v>
      </c>
      <c r="Y12" s="1">
        <v>1</v>
      </c>
      <c r="Z12" s="1">
        <v>1</v>
      </c>
      <c r="AA12" s="1">
        <v>5</v>
      </c>
      <c r="AB12" s="1">
        <v>3</v>
      </c>
      <c r="AC12" s="6">
        <v>15</v>
      </c>
      <c r="AD12" s="9">
        <v>11</v>
      </c>
      <c r="AE12" s="9">
        <v>12</v>
      </c>
      <c r="AF12" s="9">
        <v>1</v>
      </c>
      <c r="AG12" s="9">
        <v>0</v>
      </c>
      <c r="AH12" s="13">
        <v>40000</v>
      </c>
      <c r="AI12" s="13">
        <v>19.23</v>
      </c>
    </row>
    <row r="13" spans="1:35" ht="15" customHeight="1" x14ac:dyDescent="0.2">
      <c r="A13" s="1" t="s">
        <v>433</v>
      </c>
      <c r="B13" s="1">
        <v>1001109612</v>
      </c>
      <c r="C13" s="1" t="s">
        <v>21</v>
      </c>
      <c r="D13" s="1">
        <v>2110</v>
      </c>
      <c r="E13" s="3">
        <v>28621</v>
      </c>
      <c r="F13" s="1">
        <v>39</v>
      </c>
      <c r="G13" s="1" t="s">
        <v>22</v>
      </c>
      <c r="H13" s="1" t="s">
        <v>23</v>
      </c>
      <c r="I13" s="1" t="s">
        <v>24</v>
      </c>
      <c r="J13" s="1" t="s">
        <v>25</v>
      </c>
      <c r="K13" s="1" t="s">
        <v>39</v>
      </c>
      <c r="L13" s="3">
        <v>40946</v>
      </c>
      <c r="M13" s="29" t="s">
        <v>712</v>
      </c>
      <c r="N13" s="29">
        <f>YEAR(Tabela1[[#This Row],[Date of Hire]])</f>
        <v>2012</v>
      </c>
      <c r="O13" s="1" t="s">
        <v>27</v>
      </c>
      <c r="Q13" s="1" t="s">
        <v>28</v>
      </c>
      <c r="R13" s="1" t="s">
        <v>122</v>
      </c>
      <c r="S13" s="1" t="s">
        <v>137</v>
      </c>
      <c r="T13" s="1" t="s">
        <v>138</v>
      </c>
      <c r="U13" s="1" t="s">
        <v>126</v>
      </c>
      <c r="V13" s="1" t="s">
        <v>33</v>
      </c>
      <c r="W13" s="1">
        <v>1</v>
      </c>
      <c r="X13" s="1">
        <v>1</v>
      </c>
      <c r="Y13" s="1">
        <v>0</v>
      </c>
      <c r="Z13" s="1">
        <v>1</v>
      </c>
      <c r="AA13" s="1">
        <v>5</v>
      </c>
      <c r="AB13" s="1">
        <v>3</v>
      </c>
      <c r="AC13" s="6">
        <v>15</v>
      </c>
      <c r="AD13" s="9">
        <v>11</v>
      </c>
      <c r="AE13" s="9">
        <v>12</v>
      </c>
      <c r="AF13" s="9">
        <v>1</v>
      </c>
      <c r="AG13" s="9">
        <v>0</v>
      </c>
      <c r="AH13" s="13">
        <v>40000</v>
      </c>
      <c r="AI13" s="13">
        <v>19.23</v>
      </c>
    </row>
    <row r="14" spans="1:35" ht="15" customHeight="1" x14ac:dyDescent="0.2">
      <c r="A14" s="1" t="s">
        <v>489</v>
      </c>
      <c r="B14" s="1">
        <v>1102024121</v>
      </c>
      <c r="C14" s="1" t="s">
        <v>21</v>
      </c>
      <c r="D14" s="1">
        <v>2453</v>
      </c>
      <c r="E14" s="3">
        <v>30870</v>
      </c>
      <c r="F14" s="1">
        <v>33</v>
      </c>
      <c r="G14" s="1" t="s">
        <v>22</v>
      </c>
      <c r="H14" s="1" t="s">
        <v>36</v>
      </c>
      <c r="I14" s="1" t="s">
        <v>24</v>
      </c>
      <c r="J14" s="1" t="s">
        <v>25</v>
      </c>
      <c r="K14" s="1" t="s">
        <v>39</v>
      </c>
      <c r="L14" s="3">
        <v>41278</v>
      </c>
      <c r="M14" s="29" t="s">
        <v>711</v>
      </c>
      <c r="N14" s="29">
        <f>YEAR(Tabela1[[#This Row],[Date of Hire]])</f>
        <v>2013</v>
      </c>
      <c r="O14" s="1" t="s">
        <v>27</v>
      </c>
      <c r="Q14" s="1" t="s">
        <v>28</v>
      </c>
      <c r="R14" s="1" t="s">
        <v>122</v>
      </c>
      <c r="S14" s="1" t="s">
        <v>137</v>
      </c>
      <c r="T14" s="1" t="s">
        <v>138</v>
      </c>
      <c r="U14" s="1" t="s">
        <v>139</v>
      </c>
      <c r="V14" s="1" t="s">
        <v>33</v>
      </c>
      <c r="W14" s="1">
        <v>0</v>
      </c>
      <c r="X14" s="1">
        <v>2</v>
      </c>
      <c r="Y14" s="1">
        <v>0</v>
      </c>
      <c r="Z14" s="1">
        <v>1</v>
      </c>
      <c r="AA14" s="1">
        <v>5</v>
      </c>
      <c r="AB14" s="1">
        <v>3</v>
      </c>
      <c r="AC14" s="6">
        <v>15</v>
      </c>
      <c r="AD14" s="9">
        <v>9</v>
      </c>
      <c r="AE14" s="9">
        <v>10</v>
      </c>
      <c r="AF14" s="9">
        <v>1</v>
      </c>
      <c r="AG14" s="9">
        <v>1</v>
      </c>
      <c r="AH14" s="13">
        <v>40000</v>
      </c>
      <c r="AI14" s="13">
        <v>19.23</v>
      </c>
    </row>
    <row r="15" spans="1:35" ht="15" customHeight="1" x14ac:dyDescent="0.2">
      <c r="A15" s="1" t="s">
        <v>493</v>
      </c>
      <c r="B15" s="1">
        <v>1403066020</v>
      </c>
      <c r="C15" s="1" t="s">
        <v>21</v>
      </c>
      <c r="D15" s="1">
        <v>1810</v>
      </c>
      <c r="E15" s="3">
        <v>24537</v>
      </c>
      <c r="F15" s="1">
        <v>51</v>
      </c>
      <c r="G15" s="1" t="s">
        <v>22</v>
      </c>
      <c r="H15" s="1" t="s">
        <v>105</v>
      </c>
      <c r="I15" s="1" t="s">
        <v>24</v>
      </c>
      <c r="J15" s="1" t="s">
        <v>25</v>
      </c>
      <c r="K15" s="1" t="s">
        <v>47</v>
      </c>
      <c r="L15" s="3">
        <v>41278</v>
      </c>
      <c r="M15" s="29" t="s">
        <v>711</v>
      </c>
      <c r="N15" s="29">
        <f>YEAR(Tabela1[[#This Row],[Date of Hire]])</f>
        <v>2013</v>
      </c>
      <c r="O15" s="1" t="s">
        <v>27</v>
      </c>
      <c r="Q15" s="1" t="s">
        <v>28</v>
      </c>
      <c r="R15" s="1" t="s">
        <v>122</v>
      </c>
      <c r="S15" s="1" t="s">
        <v>137</v>
      </c>
      <c r="T15" s="1" t="s">
        <v>148</v>
      </c>
      <c r="U15" s="1" t="s">
        <v>32</v>
      </c>
      <c r="V15" s="1" t="s">
        <v>95</v>
      </c>
      <c r="W15" s="1">
        <v>0</v>
      </c>
      <c r="X15" s="1">
        <v>3</v>
      </c>
      <c r="Y15" s="1">
        <v>0</v>
      </c>
      <c r="Z15" s="1">
        <v>1</v>
      </c>
      <c r="AA15" s="1">
        <v>5</v>
      </c>
      <c r="AB15" s="1">
        <v>4</v>
      </c>
      <c r="AC15" s="6">
        <v>15</v>
      </c>
      <c r="AD15" s="9">
        <v>15</v>
      </c>
      <c r="AE15" s="9">
        <v>16</v>
      </c>
      <c r="AF15" s="9">
        <v>0</v>
      </c>
      <c r="AG15" s="9">
        <v>0</v>
      </c>
      <c r="AH15" s="13">
        <v>40000</v>
      </c>
      <c r="AI15" s="13">
        <v>19.23</v>
      </c>
    </row>
    <row r="16" spans="1:35" ht="15" customHeight="1" x14ac:dyDescent="0.2">
      <c r="A16" s="1" t="s">
        <v>519</v>
      </c>
      <c r="B16" s="1">
        <v>1205033102</v>
      </c>
      <c r="C16" s="1" t="s">
        <v>21</v>
      </c>
      <c r="D16" s="1">
        <v>2149</v>
      </c>
      <c r="E16" s="1" t="s">
        <v>222</v>
      </c>
      <c r="F16" s="1">
        <v>32</v>
      </c>
      <c r="G16" s="1" t="s">
        <v>22</v>
      </c>
      <c r="H16" s="1" t="s">
        <v>23</v>
      </c>
      <c r="I16" s="1" t="s">
        <v>24</v>
      </c>
      <c r="J16" s="1" t="s">
        <v>25</v>
      </c>
      <c r="K16" s="1" t="s">
        <v>39</v>
      </c>
      <c r="L16" s="3">
        <v>41505</v>
      </c>
      <c r="M16" s="29" t="s">
        <v>718</v>
      </c>
      <c r="N16" s="29">
        <f>YEAR(Tabela1[[#This Row],[Date of Hire]])</f>
        <v>2013</v>
      </c>
      <c r="O16" s="1" t="s">
        <v>27</v>
      </c>
      <c r="Q16" s="1" t="s">
        <v>28</v>
      </c>
      <c r="R16" s="1" t="s">
        <v>122</v>
      </c>
      <c r="S16" s="1" t="s">
        <v>137</v>
      </c>
      <c r="T16" s="1" t="s">
        <v>143</v>
      </c>
      <c r="U16" s="1" t="s">
        <v>164</v>
      </c>
      <c r="V16" s="1" t="s">
        <v>33</v>
      </c>
      <c r="W16" s="1">
        <v>1</v>
      </c>
      <c r="X16" s="1">
        <v>1</v>
      </c>
      <c r="Y16" s="1">
        <v>0</v>
      </c>
      <c r="Z16" s="1">
        <v>1</v>
      </c>
      <c r="AA16" s="1">
        <v>5</v>
      </c>
      <c r="AB16" s="1">
        <v>3</v>
      </c>
      <c r="AC16" s="6">
        <v>15</v>
      </c>
      <c r="AD16" s="9">
        <v>9</v>
      </c>
      <c r="AE16" s="9">
        <v>10</v>
      </c>
      <c r="AF16" s="9">
        <v>1</v>
      </c>
      <c r="AG16" s="9">
        <v>1</v>
      </c>
      <c r="AH16" s="13">
        <v>40000</v>
      </c>
      <c r="AI16" s="13">
        <v>19.23</v>
      </c>
    </row>
    <row r="17" spans="1:35" ht="15" customHeight="1" x14ac:dyDescent="0.2">
      <c r="A17" s="1" t="s">
        <v>540</v>
      </c>
      <c r="B17" s="1">
        <v>1211051232</v>
      </c>
      <c r="C17" s="1" t="s">
        <v>21</v>
      </c>
      <c r="D17" s="1">
        <v>1730</v>
      </c>
      <c r="E17" s="1" t="s">
        <v>234</v>
      </c>
      <c r="F17" s="1">
        <v>39</v>
      </c>
      <c r="G17" s="1" t="s">
        <v>22</v>
      </c>
      <c r="H17" s="1" t="s">
        <v>673</v>
      </c>
      <c r="I17" s="1" t="s">
        <v>24</v>
      </c>
      <c r="J17" s="1" t="s">
        <v>25</v>
      </c>
      <c r="K17" s="1" t="s">
        <v>47</v>
      </c>
      <c r="L17" s="3">
        <v>41911</v>
      </c>
      <c r="M17" s="29" t="s">
        <v>719</v>
      </c>
      <c r="N17" s="29">
        <f>YEAR(Tabela1[[#This Row],[Date of Hire]])</f>
        <v>2014</v>
      </c>
      <c r="O17" s="1" t="s">
        <v>27</v>
      </c>
      <c r="Q17" s="1" t="s">
        <v>28</v>
      </c>
      <c r="R17" s="1" t="s">
        <v>122</v>
      </c>
      <c r="S17" s="1" t="s">
        <v>137</v>
      </c>
      <c r="T17" s="1" t="s">
        <v>137</v>
      </c>
      <c r="U17" s="1" t="s">
        <v>120</v>
      </c>
      <c r="V17" s="1" t="s">
        <v>33</v>
      </c>
      <c r="W17" s="1">
        <v>0</v>
      </c>
      <c r="X17" s="1">
        <v>4</v>
      </c>
      <c r="Y17" s="1">
        <v>0</v>
      </c>
      <c r="Z17" s="1">
        <v>1</v>
      </c>
      <c r="AA17" s="1">
        <v>5</v>
      </c>
      <c r="AB17" s="1">
        <v>3</v>
      </c>
      <c r="AC17" s="6">
        <v>15</v>
      </c>
      <c r="AD17" s="9">
        <v>9</v>
      </c>
      <c r="AE17" s="9">
        <v>10</v>
      </c>
      <c r="AF17" s="9">
        <v>2</v>
      </c>
      <c r="AG17" s="9">
        <v>0</v>
      </c>
      <c r="AH17" s="13">
        <v>40000</v>
      </c>
      <c r="AI17" s="13">
        <v>19.23</v>
      </c>
    </row>
    <row r="18" spans="1:35" ht="15" customHeight="1" x14ac:dyDescent="0.2">
      <c r="A18" s="1" t="s">
        <v>518</v>
      </c>
      <c r="B18" s="1">
        <v>807010161</v>
      </c>
      <c r="C18" s="1" t="s">
        <v>21</v>
      </c>
      <c r="D18" s="1">
        <v>2191</v>
      </c>
      <c r="E18" s="3">
        <v>27670</v>
      </c>
      <c r="F18" s="1">
        <v>43</v>
      </c>
      <c r="G18" s="1" t="s">
        <v>22</v>
      </c>
      <c r="H18" s="1" t="s">
        <v>38</v>
      </c>
      <c r="I18" s="1" t="s">
        <v>24</v>
      </c>
      <c r="J18" s="1" t="s">
        <v>25</v>
      </c>
      <c r="K18" s="1" t="s">
        <v>47</v>
      </c>
      <c r="L18" s="3">
        <v>41547</v>
      </c>
      <c r="M18" s="29" t="s">
        <v>719</v>
      </c>
      <c r="N18" s="29">
        <f>YEAR(Tabela1[[#This Row],[Date of Hire]])</f>
        <v>2013</v>
      </c>
      <c r="O18" s="1" t="s">
        <v>27</v>
      </c>
      <c r="P18" s="1" t="s">
        <v>78</v>
      </c>
      <c r="Q18" s="1" t="s">
        <v>78</v>
      </c>
      <c r="R18" s="1" t="s">
        <v>122</v>
      </c>
      <c r="S18" s="1" t="s">
        <v>137</v>
      </c>
      <c r="T18" s="1" t="s">
        <v>141</v>
      </c>
      <c r="U18" s="1" t="s">
        <v>73</v>
      </c>
      <c r="V18" s="1" t="s">
        <v>33</v>
      </c>
      <c r="W18" s="1">
        <v>0</v>
      </c>
      <c r="X18" s="1">
        <v>0</v>
      </c>
      <c r="Y18" s="1">
        <v>0</v>
      </c>
      <c r="Z18" s="1">
        <v>3</v>
      </c>
      <c r="AA18" s="1">
        <v>5</v>
      </c>
      <c r="AB18" s="1">
        <v>3</v>
      </c>
      <c r="AC18" s="6">
        <v>15.2</v>
      </c>
      <c r="AD18" s="9">
        <v>12</v>
      </c>
      <c r="AE18" s="9">
        <v>12</v>
      </c>
      <c r="AF18" s="9">
        <v>0</v>
      </c>
      <c r="AG18" s="9">
        <v>0</v>
      </c>
      <c r="AH18" s="13">
        <v>40000</v>
      </c>
      <c r="AI18" s="13">
        <v>19.23</v>
      </c>
    </row>
    <row r="19" spans="1:35" ht="15" customHeight="1" x14ac:dyDescent="0.2">
      <c r="A19" s="1" t="s">
        <v>479</v>
      </c>
      <c r="B19" s="1">
        <v>1206042315</v>
      </c>
      <c r="C19" s="1" t="s">
        <v>21</v>
      </c>
      <c r="D19" s="1">
        <v>1886</v>
      </c>
      <c r="E19" s="1" t="s">
        <v>200</v>
      </c>
      <c r="F19" s="1">
        <v>37</v>
      </c>
      <c r="G19" s="1" t="s">
        <v>22</v>
      </c>
      <c r="H19" s="1" t="s">
        <v>23</v>
      </c>
      <c r="I19" s="1" t="s">
        <v>24</v>
      </c>
      <c r="J19" s="1" t="s">
        <v>25</v>
      </c>
      <c r="K19" s="1" t="s">
        <v>39</v>
      </c>
      <c r="L19" s="3">
        <v>40670</v>
      </c>
      <c r="M19" s="29" t="s">
        <v>715</v>
      </c>
      <c r="N19" s="29">
        <f>YEAR(Tabela1[[#This Row],[Date of Hire]])</f>
        <v>2011</v>
      </c>
      <c r="O19" s="3">
        <v>40812</v>
      </c>
      <c r="P19" s="1" t="s">
        <v>130</v>
      </c>
      <c r="Q19" s="1" t="s">
        <v>49</v>
      </c>
      <c r="R19" s="1" t="s">
        <v>122</v>
      </c>
      <c r="S19" s="1" t="s">
        <v>137</v>
      </c>
      <c r="T19" s="1" t="s">
        <v>137</v>
      </c>
      <c r="U19" s="1" t="s">
        <v>40</v>
      </c>
      <c r="V19" s="1" t="s">
        <v>44</v>
      </c>
      <c r="W19" s="1">
        <v>1</v>
      </c>
      <c r="X19" s="1">
        <v>1</v>
      </c>
      <c r="Y19" s="1">
        <v>0</v>
      </c>
      <c r="Z19" s="1">
        <v>5</v>
      </c>
      <c r="AA19" s="1">
        <v>5</v>
      </c>
      <c r="AB19" s="1">
        <v>9</v>
      </c>
      <c r="AC19" s="6">
        <v>15.25</v>
      </c>
      <c r="AD19" s="9">
        <v>4</v>
      </c>
      <c r="AE19" s="9">
        <v>7</v>
      </c>
      <c r="AF19" s="9">
        <v>2</v>
      </c>
      <c r="AG19" s="9">
        <v>0</v>
      </c>
      <c r="AH19" s="13">
        <v>40000</v>
      </c>
      <c r="AI19" s="13">
        <v>19.23</v>
      </c>
    </row>
    <row r="20" spans="1:35" ht="15" customHeight="1" x14ac:dyDescent="0.2">
      <c r="A20" s="1" t="s">
        <v>431</v>
      </c>
      <c r="B20" s="1">
        <v>1403066069</v>
      </c>
      <c r="C20" s="1" t="s">
        <v>21</v>
      </c>
      <c r="D20" s="1">
        <v>2189</v>
      </c>
      <c r="E20" s="1" t="s">
        <v>170</v>
      </c>
      <c r="F20" s="1">
        <v>41</v>
      </c>
      <c r="G20" s="1" t="s">
        <v>22</v>
      </c>
      <c r="H20" s="1" t="s">
        <v>23</v>
      </c>
      <c r="I20" s="1" t="s">
        <v>24</v>
      </c>
      <c r="J20" s="1" t="s">
        <v>61</v>
      </c>
      <c r="K20" s="1" t="s">
        <v>39</v>
      </c>
      <c r="L20" s="3">
        <v>42125</v>
      </c>
      <c r="M20" s="29" t="s">
        <v>715</v>
      </c>
      <c r="N20" s="29">
        <f>YEAR(Tabela1[[#This Row],[Date of Hire]])</f>
        <v>2015</v>
      </c>
      <c r="O20" s="1" t="s">
        <v>27</v>
      </c>
      <c r="Q20" s="1" t="s">
        <v>28</v>
      </c>
      <c r="R20" s="1" t="s">
        <v>122</v>
      </c>
      <c r="S20" s="1" t="s">
        <v>137</v>
      </c>
      <c r="T20" s="1" t="s">
        <v>137</v>
      </c>
      <c r="U20" s="1" t="s">
        <v>126</v>
      </c>
      <c r="V20" s="1" t="s">
        <v>55</v>
      </c>
      <c r="W20" s="1">
        <v>1</v>
      </c>
      <c r="X20" s="1">
        <v>1</v>
      </c>
      <c r="Y20" s="1">
        <v>0</v>
      </c>
      <c r="Z20" s="1">
        <v>1</v>
      </c>
      <c r="AA20" s="1">
        <v>5</v>
      </c>
      <c r="AB20" s="1">
        <v>0</v>
      </c>
      <c r="AC20" s="6">
        <v>15.75</v>
      </c>
      <c r="AD20" s="9">
        <v>6</v>
      </c>
      <c r="AE20" s="9">
        <v>7</v>
      </c>
      <c r="AF20" s="9">
        <v>1</v>
      </c>
      <c r="AG20" s="9">
        <v>0</v>
      </c>
      <c r="AH20" s="13">
        <v>40000</v>
      </c>
      <c r="AI20" s="13">
        <v>19.23</v>
      </c>
    </row>
    <row r="21" spans="1:35" ht="15" customHeight="1" x14ac:dyDescent="0.2">
      <c r="A21" s="1" t="s">
        <v>511</v>
      </c>
      <c r="B21" s="1">
        <v>1403065625</v>
      </c>
      <c r="C21" s="1" t="s">
        <v>21</v>
      </c>
      <c r="D21" s="1">
        <v>1460</v>
      </c>
      <c r="E21" s="3">
        <v>31229</v>
      </c>
      <c r="F21" s="1">
        <v>33</v>
      </c>
      <c r="G21" s="1" t="s">
        <v>22</v>
      </c>
      <c r="H21" s="1" t="s">
        <v>23</v>
      </c>
      <c r="I21" s="1" t="s">
        <v>24</v>
      </c>
      <c r="J21" s="1" t="s">
        <v>25</v>
      </c>
      <c r="K21" s="1" t="s">
        <v>39</v>
      </c>
      <c r="L21" s="3">
        <v>40817</v>
      </c>
      <c r="M21" s="29" t="s">
        <v>720</v>
      </c>
      <c r="N21" s="29">
        <f>YEAR(Tabela1[[#This Row],[Date of Hire]])</f>
        <v>2011</v>
      </c>
      <c r="O21" s="3">
        <v>42507</v>
      </c>
      <c r="P21" s="1" t="s">
        <v>128</v>
      </c>
      <c r="Q21" s="1" t="s">
        <v>70</v>
      </c>
      <c r="R21" s="1" t="s">
        <v>122</v>
      </c>
      <c r="S21" s="1" t="s">
        <v>137</v>
      </c>
      <c r="T21" s="1" t="s">
        <v>137</v>
      </c>
      <c r="U21" s="1" t="s">
        <v>76</v>
      </c>
      <c r="V21" s="1" t="s">
        <v>93</v>
      </c>
      <c r="W21" s="1">
        <v>1</v>
      </c>
      <c r="X21" s="1">
        <v>1</v>
      </c>
      <c r="Y21" s="1">
        <v>0</v>
      </c>
      <c r="Z21" s="1">
        <v>4</v>
      </c>
      <c r="AA21" s="1">
        <v>5</v>
      </c>
      <c r="AB21" s="1">
        <v>2</v>
      </c>
      <c r="AC21" s="6">
        <v>16</v>
      </c>
      <c r="AD21" s="9">
        <v>17</v>
      </c>
      <c r="AE21" s="9">
        <v>19</v>
      </c>
      <c r="AF21" s="9">
        <v>0</v>
      </c>
      <c r="AG21" s="9">
        <v>0</v>
      </c>
      <c r="AH21" s="13">
        <v>40000</v>
      </c>
      <c r="AI21" s="13">
        <v>19.23</v>
      </c>
    </row>
    <row r="22" spans="1:35" ht="15" customHeight="1" x14ac:dyDescent="0.2">
      <c r="A22" s="1" t="s">
        <v>506</v>
      </c>
      <c r="B22" s="1">
        <v>1011022926</v>
      </c>
      <c r="C22" s="1" t="s">
        <v>21</v>
      </c>
      <c r="D22" s="1">
        <v>2474</v>
      </c>
      <c r="E22" s="1" t="s">
        <v>216</v>
      </c>
      <c r="F22" s="1">
        <v>47</v>
      </c>
      <c r="G22" s="1" t="s">
        <v>22</v>
      </c>
      <c r="H22" s="1" t="s">
        <v>36</v>
      </c>
      <c r="I22" s="1" t="s">
        <v>24</v>
      </c>
      <c r="J22" s="1" t="s">
        <v>25</v>
      </c>
      <c r="K22" s="1" t="s">
        <v>39</v>
      </c>
      <c r="L22" s="3">
        <v>41176</v>
      </c>
      <c r="M22" s="29" t="s">
        <v>719</v>
      </c>
      <c r="N22" s="29">
        <f>YEAR(Tabela1[[#This Row],[Date of Hire]])</f>
        <v>2012</v>
      </c>
      <c r="O22" s="3">
        <v>41443</v>
      </c>
      <c r="P22" s="1" t="s">
        <v>130</v>
      </c>
      <c r="Q22" s="1" t="s">
        <v>49</v>
      </c>
      <c r="R22" s="1" t="s">
        <v>122</v>
      </c>
      <c r="S22" s="1" t="s">
        <v>137</v>
      </c>
      <c r="T22" s="1" t="s">
        <v>154</v>
      </c>
      <c r="U22" s="1" t="s">
        <v>126</v>
      </c>
      <c r="V22" s="1" t="s">
        <v>33</v>
      </c>
      <c r="W22" s="1">
        <v>0</v>
      </c>
      <c r="X22" s="1">
        <v>2</v>
      </c>
      <c r="Y22" s="1">
        <v>0</v>
      </c>
      <c r="Z22" s="1">
        <v>5</v>
      </c>
      <c r="AA22" s="1">
        <v>5</v>
      </c>
      <c r="AB22" s="1">
        <v>3</v>
      </c>
      <c r="AC22" s="6">
        <v>16</v>
      </c>
      <c r="AD22" s="9">
        <v>9</v>
      </c>
      <c r="AE22" s="9">
        <v>10</v>
      </c>
      <c r="AF22" s="9">
        <v>0</v>
      </c>
      <c r="AG22" s="9">
        <v>0</v>
      </c>
      <c r="AH22" s="13">
        <v>40000</v>
      </c>
      <c r="AI22" s="13">
        <v>19.23</v>
      </c>
    </row>
    <row r="23" spans="1:35" ht="15" customHeight="1" x14ac:dyDescent="0.2">
      <c r="A23" s="1" t="s">
        <v>538</v>
      </c>
      <c r="B23" s="1">
        <v>1308060671</v>
      </c>
      <c r="C23" s="1" t="s">
        <v>21</v>
      </c>
      <c r="D23" s="1">
        <v>2109</v>
      </c>
      <c r="E23" s="3">
        <v>25244</v>
      </c>
      <c r="F23" s="1">
        <v>48</v>
      </c>
      <c r="G23" s="1" t="s">
        <v>22</v>
      </c>
      <c r="H23" s="1" t="s">
        <v>38</v>
      </c>
      <c r="I23" s="1" t="s">
        <v>24</v>
      </c>
      <c r="J23" s="1" t="s">
        <v>61</v>
      </c>
      <c r="K23" s="1" t="s">
        <v>90</v>
      </c>
      <c r="L23" s="3">
        <v>41153</v>
      </c>
      <c r="M23" s="29" t="s">
        <v>719</v>
      </c>
      <c r="N23" s="29">
        <f>YEAR(Tabela1[[#This Row],[Date of Hire]])</f>
        <v>2012</v>
      </c>
      <c r="O23" s="3">
        <v>42182</v>
      </c>
      <c r="P23" s="1" t="s">
        <v>166</v>
      </c>
      <c r="Q23" s="1" t="s">
        <v>49</v>
      </c>
      <c r="R23" s="1" t="s">
        <v>122</v>
      </c>
      <c r="S23" s="1" t="s">
        <v>137</v>
      </c>
      <c r="T23" s="1" t="s">
        <v>137</v>
      </c>
      <c r="U23" s="1" t="s">
        <v>32</v>
      </c>
      <c r="V23" s="1" t="s">
        <v>33</v>
      </c>
      <c r="W23" s="1">
        <v>0</v>
      </c>
      <c r="X23" s="1">
        <v>0</v>
      </c>
      <c r="Y23" s="1">
        <v>0</v>
      </c>
      <c r="Z23" s="1">
        <v>5</v>
      </c>
      <c r="AA23" s="1">
        <v>5</v>
      </c>
      <c r="AB23" s="1">
        <v>3</v>
      </c>
      <c r="AC23" s="6">
        <v>16</v>
      </c>
      <c r="AD23" s="9">
        <v>3</v>
      </c>
      <c r="AE23" s="9">
        <v>5</v>
      </c>
      <c r="AF23" s="9">
        <v>2</v>
      </c>
      <c r="AG23" s="9">
        <v>2</v>
      </c>
      <c r="AH23" s="13">
        <v>40000</v>
      </c>
      <c r="AI23" s="13">
        <v>19.23</v>
      </c>
    </row>
    <row r="24" spans="1:35" ht="15" customHeight="1" x14ac:dyDescent="0.2">
      <c r="A24" s="1" t="s">
        <v>465</v>
      </c>
      <c r="B24" s="1">
        <v>1408069882</v>
      </c>
      <c r="C24" s="1" t="s">
        <v>21</v>
      </c>
      <c r="D24" s="1">
        <v>1775</v>
      </c>
      <c r="E24" s="1" t="s">
        <v>192</v>
      </c>
      <c r="F24" s="1">
        <v>27</v>
      </c>
      <c r="G24" s="1" t="s">
        <v>22</v>
      </c>
      <c r="H24" s="1" t="s">
        <v>38</v>
      </c>
      <c r="I24" s="1" t="s">
        <v>24</v>
      </c>
      <c r="J24" s="1" t="s">
        <v>25</v>
      </c>
      <c r="K24" s="1" t="s">
        <v>39</v>
      </c>
      <c r="L24" s="3">
        <v>41505</v>
      </c>
      <c r="M24" s="29" t="s">
        <v>718</v>
      </c>
      <c r="N24" s="29">
        <f>YEAR(Tabela1[[#This Row],[Date of Hire]])</f>
        <v>2013</v>
      </c>
      <c r="O24" s="1" t="s">
        <v>27</v>
      </c>
      <c r="Q24" s="1" t="s">
        <v>28</v>
      </c>
      <c r="R24" s="1" t="s">
        <v>122</v>
      </c>
      <c r="S24" s="1" t="s">
        <v>137</v>
      </c>
      <c r="T24" s="1" t="s">
        <v>148</v>
      </c>
      <c r="U24" s="1" t="s">
        <v>88</v>
      </c>
      <c r="V24" s="1" t="s">
        <v>33</v>
      </c>
      <c r="W24" s="1">
        <v>0</v>
      </c>
      <c r="X24" s="1">
        <v>0</v>
      </c>
      <c r="Y24" s="1">
        <v>0</v>
      </c>
      <c r="Z24" s="1">
        <v>1</v>
      </c>
      <c r="AA24" s="1">
        <v>5</v>
      </c>
      <c r="AB24" s="1">
        <v>3</v>
      </c>
      <c r="AC24" s="6">
        <v>16</v>
      </c>
      <c r="AD24" s="9">
        <v>12</v>
      </c>
      <c r="AE24" s="9">
        <v>15</v>
      </c>
      <c r="AF24" s="9">
        <v>2</v>
      </c>
      <c r="AG24" s="9">
        <v>0</v>
      </c>
      <c r="AH24" s="13">
        <v>40000</v>
      </c>
      <c r="AI24" s="13">
        <v>19.23</v>
      </c>
    </row>
    <row r="25" spans="1:35" ht="15" customHeight="1" x14ac:dyDescent="0.2">
      <c r="A25" s="1" t="s">
        <v>423</v>
      </c>
      <c r="B25" s="1">
        <v>1208048062</v>
      </c>
      <c r="C25" s="1" t="s">
        <v>21</v>
      </c>
      <c r="D25" s="1">
        <v>2763</v>
      </c>
      <c r="E25" s="3">
        <v>18660</v>
      </c>
      <c r="F25" s="1">
        <v>67</v>
      </c>
      <c r="G25" s="1" t="s">
        <v>22</v>
      </c>
      <c r="H25" s="1" t="s">
        <v>38</v>
      </c>
      <c r="I25" s="1" t="s">
        <v>24</v>
      </c>
      <c r="J25" s="1" t="s">
        <v>25</v>
      </c>
      <c r="K25" s="1" t="s">
        <v>39</v>
      </c>
      <c r="L25" s="3">
        <v>41911</v>
      </c>
      <c r="M25" s="29" t="s">
        <v>719</v>
      </c>
      <c r="N25" s="29">
        <f>YEAR(Tabela1[[#This Row],[Date of Hire]])</f>
        <v>2014</v>
      </c>
      <c r="O25" s="1" t="s">
        <v>27</v>
      </c>
      <c r="Q25" s="1" t="s">
        <v>28</v>
      </c>
      <c r="R25" s="1" t="s">
        <v>122</v>
      </c>
      <c r="S25" s="1" t="s">
        <v>137</v>
      </c>
      <c r="T25" s="1" t="s">
        <v>154</v>
      </c>
      <c r="U25" s="1" t="s">
        <v>73</v>
      </c>
      <c r="V25" s="1" t="s">
        <v>33</v>
      </c>
      <c r="W25" s="1">
        <v>0</v>
      </c>
      <c r="X25" s="1">
        <v>0</v>
      </c>
      <c r="Y25" s="1">
        <v>0</v>
      </c>
      <c r="Z25" s="1">
        <v>1</v>
      </c>
      <c r="AA25" s="1">
        <v>5</v>
      </c>
      <c r="AB25" s="1">
        <v>3</v>
      </c>
      <c r="AC25" s="6">
        <v>16</v>
      </c>
      <c r="AD25" s="9">
        <v>13</v>
      </c>
      <c r="AE25" s="9">
        <v>14</v>
      </c>
      <c r="AF25" s="9">
        <v>0</v>
      </c>
      <c r="AG25" s="9">
        <v>0</v>
      </c>
      <c r="AH25" s="13">
        <v>40000</v>
      </c>
      <c r="AI25" s="13">
        <v>19.23</v>
      </c>
    </row>
    <row r="26" spans="1:35" ht="15" customHeight="1" x14ac:dyDescent="0.2">
      <c r="A26" s="1" t="s">
        <v>419</v>
      </c>
      <c r="B26" s="1">
        <v>1308060366</v>
      </c>
      <c r="C26" s="1" t="s">
        <v>21</v>
      </c>
      <c r="D26" s="1">
        <v>2031</v>
      </c>
      <c r="E26" s="3">
        <v>32517</v>
      </c>
      <c r="F26" s="1">
        <v>28</v>
      </c>
      <c r="G26" s="1" t="s">
        <v>22</v>
      </c>
      <c r="H26" s="1" t="s">
        <v>23</v>
      </c>
      <c r="I26" s="1" t="s">
        <v>24</v>
      </c>
      <c r="J26" s="1" t="s">
        <v>25</v>
      </c>
      <c r="K26" s="1" t="s">
        <v>39</v>
      </c>
      <c r="L26" s="3">
        <v>41827</v>
      </c>
      <c r="M26" s="29" t="s">
        <v>717</v>
      </c>
      <c r="N26" s="29">
        <f>YEAR(Tabela1[[#This Row],[Date of Hire]])</f>
        <v>2014</v>
      </c>
      <c r="O26" s="1" t="s">
        <v>27</v>
      </c>
      <c r="Q26" s="1" t="s">
        <v>28</v>
      </c>
      <c r="R26" s="1" t="s">
        <v>122</v>
      </c>
      <c r="S26" s="1" t="s">
        <v>137</v>
      </c>
      <c r="T26" s="1" t="s">
        <v>148</v>
      </c>
      <c r="U26" s="1" t="s">
        <v>88</v>
      </c>
      <c r="V26" s="1" t="s">
        <v>95</v>
      </c>
      <c r="W26" s="1">
        <v>1</v>
      </c>
      <c r="X26" s="1">
        <v>1</v>
      </c>
      <c r="Y26" s="1">
        <v>0</v>
      </c>
      <c r="Z26" s="1">
        <v>1</v>
      </c>
      <c r="AA26" s="1">
        <v>5</v>
      </c>
      <c r="AB26" s="1">
        <v>4</v>
      </c>
      <c r="AC26" s="6">
        <v>16</v>
      </c>
      <c r="AD26" s="9">
        <v>16</v>
      </c>
      <c r="AE26" s="9">
        <v>15</v>
      </c>
      <c r="AF26" s="9">
        <v>0</v>
      </c>
      <c r="AG26" s="9">
        <v>0</v>
      </c>
      <c r="AH26" s="13">
        <v>40000</v>
      </c>
      <c r="AI26" s="13">
        <v>19.23</v>
      </c>
    </row>
    <row r="27" spans="1:35" ht="15" customHeight="1" x14ac:dyDescent="0.2">
      <c r="A27" s="1" t="s">
        <v>456</v>
      </c>
      <c r="B27" s="1">
        <v>1411071212</v>
      </c>
      <c r="C27" s="1" t="s">
        <v>21</v>
      </c>
      <c r="D27" s="1">
        <v>2108</v>
      </c>
      <c r="E27" s="1" t="s">
        <v>185</v>
      </c>
      <c r="F27" s="1">
        <v>48</v>
      </c>
      <c r="G27" s="1" t="s">
        <v>35</v>
      </c>
      <c r="H27" s="1" t="s">
        <v>36</v>
      </c>
      <c r="I27" s="1" t="s">
        <v>24</v>
      </c>
      <c r="J27" s="1" t="s">
        <v>25</v>
      </c>
      <c r="K27" s="1" t="s">
        <v>186</v>
      </c>
      <c r="L27" s="3">
        <v>40854</v>
      </c>
      <c r="M27" s="29" t="s">
        <v>721</v>
      </c>
      <c r="N27" s="29">
        <f>YEAR(Tabela1[[#This Row],[Date of Hire]])</f>
        <v>2011</v>
      </c>
      <c r="O27" s="1" t="s">
        <v>27</v>
      </c>
      <c r="Q27" s="1" t="s">
        <v>28</v>
      </c>
      <c r="R27" s="1" t="s">
        <v>122</v>
      </c>
      <c r="S27" s="1" t="s">
        <v>137</v>
      </c>
      <c r="T27" s="1" t="s">
        <v>148</v>
      </c>
      <c r="U27" s="1" t="s">
        <v>32</v>
      </c>
      <c r="V27" s="1" t="s">
        <v>95</v>
      </c>
      <c r="W27" s="1">
        <v>0</v>
      </c>
      <c r="X27" s="1">
        <v>2</v>
      </c>
      <c r="Y27" s="1">
        <v>1</v>
      </c>
      <c r="Z27" s="1">
        <v>1</v>
      </c>
      <c r="AA27" s="1">
        <v>5</v>
      </c>
      <c r="AB27" s="1">
        <v>4</v>
      </c>
      <c r="AC27" s="6">
        <v>16</v>
      </c>
      <c r="AD27" s="9">
        <v>16</v>
      </c>
      <c r="AE27" s="9">
        <v>16</v>
      </c>
      <c r="AF27" s="9">
        <v>0</v>
      </c>
      <c r="AG27" s="9">
        <v>0</v>
      </c>
      <c r="AH27" s="13">
        <v>40000</v>
      </c>
      <c r="AI27" s="13">
        <v>19.23</v>
      </c>
    </row>
    <row r="28" spans="1:35" ht="15" customHeight="1" x14ac:dyDescent="0.2">
      <c r="A28" s="1" t="s">
        <v>417</v>
      </c>
      <c r="B28" s="1">
        <v>1109029366</v>
      </c>
      <c r="C28" s="1" t="s">
        <v>21</v>
      </c>
      <c r="D28" s="1">
        <v>2072</v>
      </c>
      <c r="E28" s="1" t="s">
        <v>159</v>
      </c>
      <c r="F28" s="1">
        <v>47</v>
      </c>
      <c r="G28" s="1" t="s">
        <v>35</v>
      </c>
      <c r="H28" s="1" t="s">
        <v>38</v>
      </c>
      <c r="I28" s="1" t="s">
        <v>24</v>
      </c>
      <c r="J28" s="1" t="s">
        <v>61</v>
      </c>
      <c r="K28" s="1" t="s">
        <v>39</v>
      </c>
      <c r="L28" s="3">
        <v>40943</v>
      </c>
      <c r="M28" s="29" t="s">
        <v>712</v>
      </c>
      <c r="N28" s="29">
        <f>YEAR(Tabela1[[#This Row],[Date of Hire]])</f>
        <v>2012</v>
      </c>
      <c r="O28" s="1" t="s">
        <v>27</v>
      </c>
      <c r="Q28" s="1" t="s">
        <v>28</v>
      </c>
      <c r="R28" s="1" t="s">
        <v>122</v>
      </c>
      <c r="S28" s="1" t="s">
        <v>137</v>
      </c>
      <c r="T28" s="1" t="s">
        <v>143</v>
      </c>
      <c r="U28" s="1" t="s">
        <v>144</v>
      </c>
      <c r="V28" s="1" t="s">
        <v>33</v>
      </c>
      <c r="W28" s="1">
        <v>0</v>
      </c>
      <c r="X28" s="1">
        <v>0</v>
      </c>
      <c r="Y28" s="1">
        <v>1</v>
      </c>
      <c r="Z28" s="1">
        <v>1</v>
      </c>
      <c r="AA28" s="1">
        <v>5</v>
      </c>
      <c r="AB28" s="1">
        <v>3</v>
      </c>
      <c r="AC28" s="6">
        <v>16</v>
      </c>
      <c r="AD28" s="9">
        <v>10</v>
      </c>
      <c r="AE28" s="9">
        <v>12</v>
      </c>
      <c r="AF28" s="9">
        <v>1</v>
      </c>
      <c r="AG28" s="9">
        <v>0</v>
      </c>
      <c r="AH28" s="13">
        <v>40000</v>
      </c>
      <c r="AI28" s="13">
        <v>19.23</v>
      </c>
    </row>
    <row r="29" spans="1:35" ht="15" customHeight="1" x14ac:dyDescent="0.2">
      <c r="A29" s="1" t="s">
        <v>454</v>
      </c>
      <c r="B29" s="1">
        <v>1204032927</v>
      </c>
      <c r="C29" s="1" t="s">
        <v>21</v>
      </c>
      <c r="D29" s="1">
        <v>2451</v>
      </c>
      <c r="E29" s="3">
        <v>29438</v>
      </c>
      <c r="F29" s="1">
        <v>38</v>
      </c>
      <c r="G29" s="1" t="s">
        <v>22</v>
      </c>
      <c r="H29" s="1" t="s">
        <v>38</v>
      </c>
      <c r="I29" s="1" t="s">
        <v>24</v>
      </c>
      <c r="J29" s="1" t="s">
        <v>61</v>
      </c>
      <c r="K29" s="1" t="s">
        <v>90</v>
      </c>
      <c r="L29" s="3">
        <v>41911</v>
      </c>
      <c r="M29" s="29" t="s">
        <v>719</v>
      </c>
      <c r="N29" s="29">
        <f>YEAR(Tabela1[[#This Row],[Date of Hire]])</f>
        <v>2014</v>
      </c>
      <c r="O29" s="1" t="s">
        <v>27</v>
      </c>
      <c r="Q29" s="1" t="s">
        <v>28</v>
      </c>
      <c r="R29" s="1" t="s">
        <v>122</v>
      </c>
      <c r="S29" s="1" t="s">
        <v>137</v>
      </c>
      <c r="T29" s="1" t="s">
        <v>137</v>
      </c>
      <c r="U29" s="1" t="s">
        <v>88</v>
      </c>
      <c r="V29" s="1" t="s">
        <v>95</v>
      </c>
      <c r="W29" s="1">
        <v>0</v>
      </c>
      <c r="X29" s="1">
        <v>0</v>
      </c>
      <c r="Y29" s="1">
        <v>0</v>
      </c>
      <c r="Z29" s="1">
        <v>1</v>
      </c>
      <c r="AA29" s="1">
        <v>5</v>
      </c>
      <c r="AB29" s="1">
        <v>4</v>
      </c>
      <c r="AC29" s="6">
        <v>16</v>
      </c>
      <c r="AD29" s="9">
        <v>16</v>
      </c>
      <c r="AE29" s="9">
        <v>18</v>
      </c>
      <c r="AF29" s="9">
        <v>0</v>
      </c>
      <c r="AG29" s="9">
        <v>0</v>
      </c>
      <c r="AH29" s="13">
        <v>40000</v>
      </c>
      <c r="AI29" s="13">
        <v>19.23</v>
      </c>
    </row>
    <row r="30" spans="1:35" ht="15" customHeight="1" x14ac:dyDescent="0.2">
      <c r="A30" s="1" t="s">
        <v>496</v>
      </c>
      <c r="B30" s="1">
        <v>1404066949</v>
      </c>
      <c r="C30" s="1" t="s">
        <v>21</v>
      </c>
      <c r="D30" s="1">
        <v>2478</v>
      </c>
      <c r="E30" s="3">
        <v>28076</v>
      </c>
      <c r="F30" s="1">
        <v>41</v>
      </c>
      <c r="G30" s="1" t="s">
        <v>35</v>
      </c>
      <c r="H30" s="1" t="s">
        <v>23</v>
      </c>
      <c r="I30" s="1" t="s">
        <v>24</v>
      </c>
      <c r="J30" s="1" t="s">
        <v>25</v>
      </c>
      <c r="K30" s="1" t="s">
        <v>39</v>
      </c>
      <c r="L30" s="3">
        <v>41547</v>
      </c>
      <c r="M30" s="29" t="s">
        <v>719</v>
      </c>
      <c r="N30" s="29">
        <f>YEAR(Tabela1[[#This Row],[Date of Hire]])</f>
        <v>2013</v>
      </c>
      <c r="O30" s="1" t="s">
        <v>27</v>
      </c>
      <c r="Q30" s="1" t="s">
        <v>28</v>
      </c>
      <c r="R30" s="1" t="s">
        <v>122</v>
      </c>
      <c r="S30" s="1" t="s">
        <v>137</v>
      </c>
      <c r="T30" s="1" t="s">
        <v>137</v>
      </c>
      <c r="U30" s="1" t="s">
        <v>120</v>
      </c>
      <c r="V30" s="1" t="s">
        <v>95</v>
      </c>
      <c r="W30" s="1">
        <v>1</v>
      </c>
      <c r="X30" s="1">
        <v>1</v>
      </c>
      <c r="Y30" s="1">
        <v>1</v>
      </c>
      <c r="Z30" s="1">
        <v>1</v>
      </c>
      <c r="AA30" s="1">
        <v>5</v>
      </c>
      <c r="AB30" s="1">
        <v>4</v>
      </c>
      <c r="AC30" s="6">
        <v>16</v>
      </c>
      <c r="AD30" s="9">
        <v>16</v>
      </c>
      <c r="AE30" s="9">
        <v>16</v>
      </c>
      <c r="AF30" s="9">
        <v>0</v>
      </c>
      <c r="AG30" s="9">
        <v>0</v>
      </c>
      <c r="AH30" s="13">
        <v>40000</v>
      </c>
      <c r="AI30" s="13">
        <v>19.23</v>
      </c>
    </row>
    <row r="31" spans="1:35" ht="15" customHeight="1" x14ac:dyDescent="0.2">
      <c r="A31" s="1" t="s">
        <v>505</v>
      </c>
      <c r="B31" s="1">
        <v>1401064562</v>
      </c>
      <c r="C31" s="1" t="s">
        <v>21</v>
      </c>
      <c r="D31" s="1">
        <v>2109</v>
      </c>
      <c r="E31" s="1" t="s">
        <v>215</v>
      </c>
      <c r="F31" s="1">
        <v>56</v>
      </c>
      <c r="G31" s="1" t="s">
        <v>35</v>
      </c>
      <c r="H31" s="1" t="s">
        <v>38</v>
      </c>
      <c r="I31" s="1" t="s">
        <v>24</v>
      </c>
      <c r="J31" s="1" t="s">
        <v>25</v>
      </c>
      <c r="K31" s="1" t="s">
        <v>39</v>
      </c>
      <c r="L31" s="3">
        <v>41791</v>
      </c>
      <c r="M31" s="29" t="s">
        <v>716</v>
      </c>
      <c r="N31" s="29">
        <f>YEAR(Tabela1[[#This Row],[Date of Hire]])</f>
        <v>2014</v>
      </c>
      <c r="O31" s="1" t="s">
        <v>27</v>
      </c>
      <c r="Q31" s="1" t="s">
        <v>28</v>
      </c>
      <c r="R31" s="1" t="s">
        <v>122</v>
      </c>
      <c r="S31" s="1" t="s">
        <v>137</v>
      </c>
      <c r="T31" s="1" t="s">
        <v>137</v>
      </c>
      <c r="U31" s="1" t="s">
        <v>67</v>
      </c>
      <c r="V31" s="1" t="s">
        <v>33</v>
      </c>
      <c r="W31" s="1">
        <v>0</v>
      </c>
      <c r="X31" s="1">
        <v>0</v>
      </c>
      <c r="Y31" s="1">
        <v>1</v>
      </c>
      <c r="Z31" s="1">
        <v>1</v>
      </c>
      <c r="AA31" s="1">
        <v>5</v>
      </c>
      <c r="AB31" s="1">
        <v>3</v>
      </c>
      <c r="AC31" s="6">
        <v>16</v>
      </c>
      <c r="AD31" s="9">
        <v>8</v>
      </c>
      <c r="AE31" s="9">
        <v>9</v>
      </c>
      <c r="AF31" s="9">
        <v>1</v>
      </c>
      <c r="AG31" s="9">
        <v>0</v>
      </c>
      <c r="AH31" s="13">
        <v>40000</v>
      </c>
      <c r="AI31" s="13">
        <v>19.23</v>
      </c>
    </row>
    <row r="32" spans="1:35" ht="15" customHeight="1" x14ac:dyDescent="0.2">
      <c r="A32" s="1" t="s">
        <v>521</v>
      </c>
      <c r="B32" s="1">
        <v>1410071137</v>
      </c>
      <c r="C32" s="1" t="s">
        <v>21</v>
      </c>
      <c r="D32" s="1">
        <v>2093</v>
      </c>
      <c r="E32" s="1" t="s">
        <v>223</v>
      </c>
      <c r="F32" s="1">
        <v>49</v>
      </c>
      <c r="G32" s="1" t="s">
        <v>22</v>
      </c>
      <c r="H32" s="1" t="s">
        <v>23</v>
      </c>
      <c r="I32" s="1" t="s">
        <v>24</v>
      </c>
      <c r="J32" s="1" t="s">
        <v>25</v>
      </c>
      <c r="K32" s="1" t="s">
        <v>39</v>
      </c>
      <c r="L32" s="3">
        <v>40959</v>
      </c>
      <c r="M32" s="29" t="s">
        <v>712</v>
      </c>
      <c r="N32" s="29">
        <f>YEAR(Tabela1[[#This Row],[Date of Hire]])</f>
        <v>2012</v>
      </c>
      <c r="O32" s="1" t="s">
        <v>27</v>
      </c>
      <c r="Q32" s="1" t="s">
        <v>28</v>
      </c>
      <c r="R32" s="1" t="s">
        <v>122</v>
      </c>
      <c r="S32" s="1" t="s">
        <v>137</v>
      </c>
      <c r="T32" s="1" t="s">
        <v>148</v>
      </c>
      <c r="U32" s="1" t="s">
        <v>126</v>
      </c>
      <c r="V32" s="1" t="s">
        <v>173</v>
      </c>
      <c r="W32" s="1">
        <v>1</v>
      </c>
      <c r="X32" s="1">
        <v>1</v>
      </c>
      <c r="Y32" s="1">
        <v>0</v>
      </c>
      <c r="Z32" s="1">
        <v>1</v>
      </c>
      <c r="AA32" s="1">
        <v>5</v>
      </c>
      <c r="AB32" s="1">
        <v>1</v>
      </c>
      <c r="AC32" s="6">
        <v>16</v>
      </c>
      <c r="AD32" s="9">
        <v>16</v>
      </c>
      <c r="AE32" s="9">
        <v>15</v>
      </c>
      <c r="AF32" s="9">
        <v>0</v>
      </c>
      <c r="AG32" s="9">
        <v>0</v>
      </c>
      <c r="AH32" s="13">
        <v>40000</v>
      </c>
      <c r="AI32" s="13">
        <v>19.23</v>
      </c>
    </row>
    <row r="33" spans="1:35" ht="15" customHeight="1" x14ac:dyDescent="0.2">
      <c r="A33" s="1" t="s">
        <v>342</v>
      </c>
      <c r="B33" s="1">
        <v>1307059817</v>
      </c>
      <c r="C33" s="1" t="s">
        <v>21</v>
      </c>
      <c r="D33" s="1">
        <v>2330</v>
      </c>
      <c r="E33" s="1" t="s">
        <v>45</v>
      </c>
      <c r="F33" s="1">
        <v>30</v>
      </c>
      <c r="G33" s="1" t="s">
        <v>22</v>
      </c>
      <c r="H33" s="1" t="s">
        <v>38</v>
      </c>
      <c r="I33" s="1" t="s">
        <v>24</v>
      </c>
      <c r="J33" s="1" t="s">
        <v>25</v>
      </c>
      <c r="K33" s="1" t="s">
        <v>39</v>
      </c>
      <c r="L33" s="3">
        <v>42009</v>
      </c>
      <c r="M33" s="29" t="s">
        <v>711</v>
      </c>
      <c r="N33" s="29">
        <f>YEAR(Tabela1[[#This Row],[Date of Hire]])</f>
        <v>2015</v>
      </c>
      <c r="O33" s="1" t="s">
        <v>27</v>
      </c>
      <c r="Q33" s="1" t="s">
        <v>28</v>
      </c>
      <c r="R33" s="1" t="s">
        <v>29</v>
      </c>
      <c r="S33" s="1" t="s">
        <v>42</v>
      </c>
      <c r="T33" s="1" t="s">
        <v>42</v>
      </c>
      <c r="U33" s="1" t="s">
        <v>37</v>
      </c>
      <c r="V33" s="1" t="s">
        <v>44</v>
      </c>
      <c r="W33" s="1">
        <v>0</v>
      </c>
      <c r="X33" s="1">
        <v>0</v>
      </c>
      <c r="Y33" s="1">
        <v>0</v>
      </c>
      <c r="Z33" s="1">
        <v>1</v>
      </c>
      <c r="AA33" s="1">
        <v>1</v>
      </c>
      <c r="AB33" s="1">
        <v>9</v>
      </c>
      <c r="AC33" s="6">
        <v>16.559999999999999</v>
      </c>
      <c r="AD33" s="9" t="s">
        <v>684</v>
      </c>
      <c r="AE33" s="9" t="s">
        <v>684</v>
      </c>
      <c r="AF33" s="9" t="s">
        <v>684</v>
      </c>
      <c r="AG33" s="9" t="s">
        <v>684</v>
      </c>
      <c r="AH33" s="13">
        <v>40000</v>
      </c>
      <c r="AI33" s="13">
        <v>19.23</v>
      </c>
    </row>
    <row r="34" spans="1:35" ht="15" customHeight="1" x14ac:dyDescent="0.2">
      <c r="A34" s="1" t="s">
        <v>438</v>
      </c>
      <c r="B34" s="1">
        <v>1202031618</v>
      </c>
      <c r="C34" s="1" t="s">
        <v>21</v>
      </c>
      <c r="D34" s="1">
        <v>2125</v>
      </c>
      <c r="E34" s="3">
        <v>31603</v>
      </c>
      <c r="F34" s="1">
        <v>31</v>
      </c>
      <c r="G34" s="1" t="s">
        <v>22</v>
      </c>
      <c r="H34" s="1" t="s">
        <v>38</v>
      </c>
      <c r="I34" s="1" t="s">
        <v>24</v>
      </c>
      <c r="J34" s="1" t="s">
        <v>61</v>
      </c>
      <c r="K34" s="1" t="s">
        <v>39</v>
      </c>
      <c r="L34" s="3">
        <v>40943</v>
      </c>
      <c r="M34" s="29" t="s">
        <v>712</v>
      </c>
      <c r="N34" s="29">
        <f>YEAR(Tabela1[[#This Row],[Date of Hire]])</f>
        <v>2012</v>
      </c>
      <c r="O34" s="1" t="s">
        <v>27</v>
      </c>
      <c r="Q34" s="1" t="s">
        <v>28</v>
      </c>
      <c r="R34" s="1" t="s">
        <v>122</v>
      </c>
      <c r="S34" s="1" t="s">
        <v>137</v>
      </c>
      <c r="T34" s="1" t="s">
        <v>149</v>
      </c>
      <c r="U34" s="1" t="s">
        <v>52</v>
      </c>
      <c r="V34" s="1" t="s">
        <v>33</v>
      </c>
      <c r="W34" s="1">
        <v>0</v>
      </c>
      <c r="X34" s="1">
        <v>0</v>
      </c>
      <c r="Y34" s="1">
        <v>0</v>
      </c>
      <c r="Z34" s="1">
        <v>1</v>
      </c>
      <c r="AA34" s="1">
        <v>5</v>
      </c>
      <c r="AB34" s="1">
        <v>3</v>
      </c>
      <c r="AC34" s="6">
        <v>16.75</v>
      </c>
      <c r="AD34" s="9">
        <v>13</v>
      </c>
      <c r="AE34" s="9">
        <v>14</v>
      </c>
      <c r="AF34" s="9">
        <v>1</v>
      </c>
      <c r="AG34" s="9">
        <v>1</v>
      </c>
      <c r="AH34" s="13">
        <v>40000</v>
      </c>
      <c r="AI34" s="13">
        <v>19.23</v>
      </c>
    </row>
    <row r="35" spans="1:35" ht="15" customHeight="1" x14ac:dyDescent="0.2">
      <c r="A35" s="1" t="s">
        <v>413</v>
      </c>
      <c r="B35" s="1">
        <v>1101023679</v>
      </c>
      <c r="C35" s="1" t="s">
        <v>21</v>
      </c>
      <c r="D35" s="1">
        <v>1810</v>
      </c>
      <c r="E35" s="1" t="s">
        <v>153</v>
      </c>
      <c r="F35" s="1">
        <v>34</v>
      </c>
      <c r="G35" s="1" t="s">
        <v>35</v>
      </c>
      <c r="H35" s="1" t="s">
        <v>38</v>
      </c>
      <c r="I35" s="1" t="s">
        <v>24</v>
      </c>
      <c r="J35" s="1" t="s">
        <v>25</v>
      </c>
      <c r="K35" s="1" t="s">
        <v>90</v>
      </c>
      <c r="L35" s="3">
        <v>40959</v>
      </c>
      <c r="M35" s="29" t="s">
        <v>712</v>
      </c>
      <c r="N35" s="29">
        <f>YEAR(Tabela1[[#This Row],[Date of Hire]])</f>
        <v>2012</v>
      </c>
      <c r="O35" s="1" t="s">
        <v>27</v>
      </c>
      <c r="Q35" s="1" t="s">
        <v>28</v>
      </c>
      <c r="R35" s="1" t="s">
        <v>122</v>
      </c>
      <c r="S35" s="1" t="s">
        <v>137</v>
      </c>
      <c r="T35" s="1" t="s">
        <v>137</v>
      </c>
      <c r="U35" s="1" t="s">
        <v>155</v>
      </c>
      <c r="V35" s="1" t="s">
        <v>33</v>
      </c>
      <c r="W35" s="1">
        <v>0</v>
      </c>
      <c r="X35" s="1">
        <v>0</v>
      </c>
      <c r="Y35" s="1">
        <v>1</v>
      </c>
      <c r="Z35" s="1">
        <v>1</v>
      </c>
      <c r="AA35" s="1">
        <v>5</v>
      </c>
      <c r="AB35" s="1">
        <v>3</v>
      </c>
      <c r="AC35" s="6">
        <v>16.760000000000002</v>
      </c>
      <c r="AD35" s="9">
        <v>10</v>
      </c>
      <c r="AE35" s="9">
        <v>10</v>
      </c>
      <c r="AF35" s="9">
        <v>0</v>
      </c>
      <c r="AG35" s="9">
        <v>0</v>
      </c>
      <c r="AH35" s="13">
        <v>40000</v>
      </c>
      <c r="AI35" s="13">
        <v>19.23</v>
      </c>
    </row>
    <row r="36" spans="1:35" ht="15" customHeight="1" x14ac:dyDescent="0.2">
      <c r="A36" s="1" t="s">
        <v>439</v>
      </c>
      <c r="B36" s="1">
        <v>1406067865</v>
      </c>
      <c r="C36" s="1" t="s">
        <v>21</v>
      </c>
      <c r="D36" s="1">
        <v>2343</v>
      </c>
      <c r="E36" s="3">
        <v>33367</v>
      </c>
      <c r="F36" s="1">
        <v>26</v>
      </c>
      <c r="G36" s="1" t="s">
        <v>22</v>
      </c>
      <c r="H36" s="1" t="s">
        <v>23</v>
      </c>
      <c r="I36" s="1" t="s">
        <v>24</v>
      </c>
      <c r="J36" s="1" t="s">
        <v>25</v>
      </c>
      <c r="K36" s="1" t="s">
        <v>39</v>
      </c>
      <c r="L36" s="3">
        <v>40637</v>
      </c>
      <c r="M36" s="29" t="s">
        <v>714</v>
      </c>
      <c r="N36" s="29">
        <f>YEAR(Tabela1[[#This Row],[Date of Hire]])</f>
        <v>2011</v>
      </c>
      <c r="O36" s="3">
        <v>41431</v>
      </c>
      <c r="P36" s="1" t="s">
        <v>166</v>
      </c>
      <c r="Q36" s="1" t="s">
        <v>49</v>
      </c>
      <c r="R36" s="1" t="s">
        <v>122</v>
      </c>
      <c r="S36" s="1" t="s">
        <v>137</v>
      </c>
      <c r="T36" s="1" t="s">
        <v>150</v>
      </c>
      <c r="U36" s="1" t="s">
        <v>73</v>
      </c>
      <c r="V36" s="1" t="s">
        <v>33</v>
      </c>
      <c r="W36" s="1">
        <v>1</v>
      </c>
      <c r="X36" s="1">
        <v>1</v>
      </c>
      <c r="Y36" s="1">
        <v>0</v>
      </c>
      <c r="Z36" s="1">
        <v>5</v>
      </c>
      <c r="AA36" s="1">
        <v>5</v>
      </c>
      <c r="AB36" s="1">
        <v>3</v>
      </c>
      <c r="AC36" s="6">
        <v>17</v>
      </c>
      <c r="AD36" s="9">
        <v>11</v>
      </c>
      <c r="AE36" s="9">
        <v>12</v>
      </c>
      <c r="AF36" s="9">
        <v>1</v>
      </c>
      <c r="AG36" s="9">
        <v>0</v>
      </c>
      <c r="AH36" s="13">
        <v>40000</v>
      </c>
      <c r="AI36" s="13">
        <v>19.23</v>
      </c>
    </row>
    <row r="37" spans="1:35" ht="15" customHeight="1" x14ac:dyDescent="0.2">
      <c r="A37" s="1" t="s">
        <v>469</v>
      </c>
      <c r="B37" s="1">
        <v>1105025721</v>
      </c>
      <c r="C37" s="1" t="s">
        <v>21</v>
      </c>
      <c r="D37" s="1">
        <v>2445</v>
      </c>
      <c r="E37" s="1" t="s">
        <v>195</v>
      </c>
      <c r="F37" s="1">
        <v>58</v>
      </c>
      <c r="G37" s="1" t="s">
        <v>35</v>
      </c>
      <c r="H37" s="1" t="s">
        <v>23</v>
      </c>
      <c r="I37" s="1" t="s">
        <v>24</v>
      </c>
      <c r="J37" s="1" t="s">
        <v>25</v>
      </c>
      <c r="K37" s="1" t="s">
        <v>39</v>
      </c>
      <c r="L37" s="3">
        <v>40735</v>
      </c>
      <c r="M37" s="29" t="s">
        <v>717</v>
      </c>
      <c r="N37" s="29">
        <f>YEAR(Tabela1[[#This Row],[Date of Hire]])</f>
        <v>2011</v>
      </c>
      <c r="O37" s="3">
        <v>42489</v>
      </c>
      <c r="P37" s="1" t="s">
        <v>189</v>
      </c>
      <c r="Q37" s="1" t="s">
        <v>49</v>
      </c>
      <c r="R37" s="1" t="s">
        <v>122</v>
      </c>
      <c r="S37" s="1" t="s">
        <v>137</v>
      </c>
      <c r="T37" s="1" t="s">
        <v>154</v>
      </c>
      <c r="U37" s="1" t="s">
        <v>52</v>
      </c>
      <c r="V37" s="1" t="s">
        <v>95</v>
      </c>
      <c r="W37" s="1">
        <v>1</v>
      </c>
      <c r="X37" s="1">
        <v>1</v>
      </c>
      <c r="Y37" s="1">
        <v>1</v>
      </c>
      <c r="Z37" s="1">
        <v>5</v>
      </c>
      <c r="AA37" s="1">
        <v>5</v>
      </c>
      <c r="AB37" s="1">
        <v>4</v>
      </c>
      <c r="AC37" s="6">
        <v>17</v>
      </c>
      <c r="AD37" s="9">
        <v>17</v>
      </c>
      <c r="AE37" s="9">
        <v>19</v>
      </c>
      <c r="AF37" s="9">
        <v>0</v>
      </c>
      <c r="AG37" s="9">
        <v>0</v>
      </c>
      <c r="AH37" s="13">
        <v>40000</v>
      </c>
      <c r="AI37" s="13">
        <v>19.23</v>
      </c>
    </row>
    <row r="38" spans="1:35" ht="15" customHeight="1" x14ac:dyDescent="0.2">
      <c r="A38" s="1" t="s">
        <v>442</v>
      </c>
      <c r="B38" s="1">
        <v>1104025243</v>
      </c>
      <c r="C38" s="1" t="s">
        <v>21</v>
      </c>
      <c r="D38" s="1">
        <v>2129</v>
      </c>
      <c r="E38" s="3">
        <v>30356</v>
      </c>
      <c r="F38" s="1">
        <v>34</v>
      </c>
      <c r="G38" s="1" t="s">
        <v>35</v>
      </c>
      <c r="H38" s="1" t="s">
        <v>38</v>
      </c>
      <c r="I38" s="1" t="s">
        <v>24</v>
      </c>
      <c r="J38" s="1" t="s">
        <v>25</v>
      </c>
      <c r="K38" s="1" t="s">
        <v>39</v>
      </c>
      <c r="L38" s="3">
        <v>40943</v>
      </c>
      <c r="M38" s="29" t="s">
        <v>712</v>
      </c>
      <c r="N38" s="29">
        <f>YEAR(Tabela1[[#This Row],[Date of Hire]])</f>
        <v>2012</v>
      </c>
      <c r="O38" s="3">
        <v>41909</v>
      </c>
      <c r="P38" s="1" t="s">
        <v>130</v>
      </c>
      <c r="Q38" s="1" t="s">
        <v>70</v>
      </c>
      <c r="R38" s="1" t="s">
        <v>122</v>
      </c>
      <c r="S38" s="1" t="s">
        <v>137</v>
      </c>
      <c r="T38" s="1" t="s">
        <v>154</v>
      </c>
      <c r="U38" s="1" t="s">
        <v>138</v>
      </c>
      <c r="V38" s="1" t="s">
        <v>144</v>
      </c>
      <c r="W38" s="1">
        <v>0</v>
      </c>
      <c r="X38" s="1">
        <v>0</v>
      </c>
      <c r="Y38" s="1">
        <v>1</v>
      </c>
      <c r="Z38" s="1">
        <v>4</v>
      </c>
      <c r="AA38" s="1">
        <v>5</v>
      </c>
      <c r="AB38" s="1">
        <v>2</v>
      </c>
      <c r="AC38" s="6">
        <v>17</v>
      </c>
      <c r="AD38" s="9">
        <v>4</v>
      </c>
      <c r="AE38" s="9">
        <v>5</v>
      </c>
      <c r="AF38" s="9">
        <v>3</v>
      </c>
      <c r="AG38" s="9">
        <v>2</v>
      </c>
      <c r="AH38" s="13">
        <v>40000</v>
      </c>
      <c r="AI38" s="13">
        <v>19.23</v>
      </c>
    </row>
    <row r="39" spans="1:35" ht="15" customHeight="1" x14ac:dyDescent="0.2">
      <c r="A39" s="1" t="s">
        <v>416</v>
      </c>
      <c r="B39" s="1">
        <v>1110029777</v>
      </c>
      <c r="C39" s="1" t="s">
        <v>21</v>
      </c>
      <c r="D39" s="1">
        <v>2452</v>
      </c>
      <c r="E39" s="3">
        <v>29010</v>
      </c>
      <c r="F39" s="1">
        <v>39</v>
      </c>
      <c r="G39" s="1" t="s">
        <v>35</v>
      </c>
      <c r="H39" s="1" t="s">
        <v>38</v>
      </c>
      <c r="I39" s="1" t="s">
        <v>24</v>
      </c>
      <c r="J39" s="1" t="s">
        <v>25</v>
      </c>
      <c r="K39" s="1" t="s">
        <v>47</v>
      </c>
      <c r="L39" s="3">
        <v>41493</v>
      </c>
      <c r="M39" s="29" t="s">
        <v>718</v>
      </c>
      <c r="N39" s="29">
        <f>YEAR(Tabela1[[#This Row],[Date of Hire]])</f>
        <v>2013</v>
      </c>
      <c r="O39" s="1" t="s">
        <v>27</v>
      </c>
      <c r="P39" s="1" t="s">
        <v>116</v>
      </c>
      <c r="Q39" s="1" t="s">
        <v>78</v>
      </c>
      <c r="R39" s="1" t="s">
        <v>122</v>
      </c>
      <c r="S39" s="1" t="s">
        <v>137</v>
      </c>
      <c r="T39" s="1" t="s">
        <v>141</v>
      </c>
      <c r="U39" s="1" t="s">
        <v>139</v>
      </c>
      <c r="V39" s="1" t="s">
        <v>33</v>
      </c>
      <c r="W39" s="1">
        <v>0</v>
      </c>
      <c r="X39" s="1">
        <v>0</v>
      </c>
      <c r="Y39" s="1">
        <v>1</v>
      </c>
      <c r="Z39" s="1">
        <v>3</v>
      </c>
      <c r="AA39" s="1">
        <v>5</v>
      </c>
      <c r="AB39" s="1">
        <v>3</v>
      </c>
      <c r="AC39" s="6">
        <v>17</v>
      </c>
      <c r="AD39" s="9">
        <v>8</v>
      </c>
      <c r="AE39" s="9">
        <v>9</v>
      </c>
      <c r="AF39" s="9">
        <v>0</v>
      </c>
      <c r="AG39" s="9">
        <v>0</v>
      </c>
      <c r="AH39" s="13">
        <v>40000</v>
      </c>
      <c r="AI39" s="13">
        <v>19.23</v>
      </c>
    </row>
    <row r="40" spans="1:35" ht="15" customHeight="1" x14ac:dyDescent="0.2">
      <c r="A40" s="1" t="s">
        <v>455</v>
      </c>
      <c r="B40" s="1">
        <v>1408069539</v>
      </c>
      <c r="C40" s="1" t="s">
        <v>21</v>
      </c>
      <c r="D40" s="1">
        <v>2451</v>
      </c>
      <c r="E40" s="1" t="s">
        <v>184</v>
      </c>
      <c r="F40" s="1">
        <v>25</v>
      </c>
      <c r="G40" s="1" t="s">
        <v>22</v>
      </c>
      <c r="H40" s="1" t="s">
        <v>38</v>
      </c>
      <c r="I40" s="1" t="s">
        <v>24</v>
      </c>
      <c r="J40" s="1" t="s">
        <v>61</v>
      </c>
      <c r="K40" s="1" t="s">
        <v>39</v>
      </c>
      <c r="L40" s="3">
        <v>41589</v>
      </c>
      <c r="M40" s="29" t="s">
        <v>721</v>
      </c>
      <c r="N40" s="29">
        <f>YEAR(Tabela1[[#This Row],[Date of Hire]])</f>
        <v>2013</v>
      </c>
      <c r="O40" s="1" t="s">
        <v>27</v>
      </c>
      <c r="Q40" s="1" t="s">
        <v>28</v>
      </c>
      <c r="R40" s="1" t="s">
        <v>122</v>
      </c>
      <c r="S40" s="1" t="s">
        <v>137</v>
      </c>
      <c r="T40" s="1" t="s">
        <v>146</v>
      </c>
      <c r="U40" s="1" t="s">
        <v>76</v>
      </c>
      <c r="V40" s="1" t="s">
        <v>33</v>
      </c>
      <c r="W40" s="1">
        <v>0</v>
      </c>
      <c r="X40" s="1">
        <v>0</v>
      </c>
      <c r="Y40" s="1">
        <v>0</v>
      </c>
      <c r="Z40" s="1">
        <v>1</v>
      </c>
      <c r="AA40" s="1">
        <v>5</v>
      </c>
      <c r="AB40" s="1">
        <v>3</v>
      </c>
      <c r="AC40" s="6">
        <v>17</v>
      </c>
      <c r="AD40" s="9">
        <v>13</v>
      </c>
      <c r="AE40" s="9">
        <v>12</v>
      </c>
      <c r="AF40" s="9">
        <v>1</v>
      </c>
      <c r="AG40" s="9">
        <v>0</v>
      </c>
      <c r="AH40" s="13">
        <v>40000</v>
      </c>
      <c r="AI40" s="13">
        <v>19.23</v>
      </c>
    </row>
    <row r="41" spans="1:35" ht="15" customHeight="1" x14ac:dyDescent="0.2">
      <c r="A41" s="1" t="s">
        <v>476</v>
      </c>
      <c r="B41" s="1">
        <v>1304055987</v>
      </c>
      <c r="C41" s="1" t="s">
        <v>21</v>
      </c>
      <c r="D41" s="1">
        <v>2048</v>
      </c>
      <c r="E41" s="3">
        <v>31667</v>
      </c>
      <c r="F41" s="1">
        <v>31</v>
      </c>
      <c r="G41" s="1" t="s">
        <v>35</v>
      </c>
      <c r="H41" s="1" t="s">
        <v>23</v>
      </c>
      <c r="I41" s="1" t="s">
        <v>24</v>
      </c>
      <c r="J41" s="1" t="s">
        <v>25</v>
      </c>
      <c r="K41" s="1" t="s">
        <v>39</v>
      </c>
      <c r="L41" s="3">
        <v>41159</v>
      </c>
      <c r="M41" s="29" t="s">
        <v>719</v>
      </c>
      <c r="N41" s="29">
        <f>YEAR(Tabela1[[#This Row],[Date of Hire]])</f>
        <v>2012</v>
      </c>
      <c r="O41" s="1" t="s">
        <v>27</v>
      </c>
      <c r="Q41" s="1" t="s">
        <v>28</v>
      </c>
      <c r="R41" s="1" t="s">
        <v>122</v>
      </c>
      <c r="S41" s="1" t="s">
        <v>137</v>
      </c>
      <c r="T41" s="1" t="s">
        <v>149</v>
      </c>
      <c r="U41" s="1" t="s">
        <v>164</v>
      </c>
      <c r="V41" s="1" t="s">
        <v>33</v>
      </c>
      <c r="W41" s="1">
        <v>1</v>
      </c>
      <c r="X41" s="1">
        <v>1</v>
      </c>
      <c r="Y41" s="1">
        <v>1</v>
      </c>
      <c r="Z41" s="1">
        <v>1</v>
      </c>
      <c r="AA41" s="1">
        <v>5</v>
      </c>
      <c r="AB41" s="1">
        <v>3</v>
      </c>
      <c r="AC41" s="6">
        <v>17</v>
      </c>
      <c r="AD41" s="9">
        <v>13</v>
      </c>
      <c r="AE41" s="9">
        <v>14</v>
      </c>
      <c r="AF41" s="9">
        <v>0</v>
      </c>
      <c r="AG41" s="9">
        <v>0</v>
      </c>
      <c r="AH41" s="13">
        <v>40000</v>
      </c>
      <c r="AI41" s="13">
        <v>19.23</v>
      </c>
    </row>
    <row r="42" spans="1:35" ht="15" customHeight="1" x14ac:dyDescent="0.2">
      <c r="A42" s="1" t="s">
        <v>483</v>
      </c>
      <c r="B42" s="1">
        <v>1209049259</v>
      </c>
      <c r="C42" s="1" t="s">
        <v>21</v>
      </c>
      <c r="D42" s="1">
        <v>2189</v>
      </c>
      <c r="E42" s="3">
        <v>31600</v>
      </c>
      <c r="F42" s="1">
        <v>31</v>
      </c>
      <c r="G42" s="1" t="s">
        <v>22</v>
      </c>
      <c r="H42" s="1" t="s">
        <v>38</v>
      </c>
      <c r="I42" s="1" t="s">
        <v>24</v>
      </c>
      <c r="J42" s="1" t="s">
        <v>25</v>
      </c>
      <c r="K42" s="1" t="s">
        <v>39</v>
      </c>
      <c r="L42" s="3">
        <v>41791</v>
      </c>
      <c r="M42" s="29" t="s">
        <v>716</v>
      </c>
      <c r="N42" s="29">
        <f>YEAR(Tabela1[[#This Row],[Date of Hire]])</f>
        <v>2014</v>
      </c>
      <c r="O42" s="1" t="s">
        <v>27</v>
      </c>
      <c r="Q42" s="1" t="s">
        <v>28</v>
      </c>
      <c r="R42" s="1" t="s">
        <v>122</v>
      </c>
      <c r="S42" s="1" t="s">
        <v>137</v>
      </c>
      <c r="T42" s="1" t="s">
        <v>137</v>
      </c>
      <c r="U42" s="1" t="s">
        <v>164</v>
      </c>
      <c r="V42" s="1" t="s">
        <v>33</v>
      </c>
      <c r="W42" s="1">
        <v>0</v>
      </c>
      <c r="X42" s="1">
        <v>0</v>
      </c>
      <c r="Y42" s="1">
        <v>0</v>
      </c>
      <c r="Z42" s="1">
        <v>1</v>
      </c>
      <c r="AA42" s="1">
        <v>5</v>
      </c>
      <c r="AB42" s="1">
        <v>3</v>
      </c>
      <c r="AC42" s="6">
        <v>17</v>
      </c>
      <c r="AD42" s="9">
        <v>9</v>
      </c>
      <c r="AE42" s="9">
        <v>10</v>
      </c>
      <c r="AF42" s="9">
        <v>1</v>
      </c>
      <c r="AG42" s="9">
        <v>0</v>
      </c>
      <c r="AH42" s="13">
        <v>40000</v>
      </c>
      <c r="AI42" s="13">
        <v>19.23</v>
      </c>
    </row>
    <row r="43" spans="1:35" ht="15" customHeight="1" x14ac:dyDescent="0.2">
      <c r="A43" s="1" t="s">
        <v>501</v>
      </c>
      <c r="B43" s="1">
        <v>1307059944</v>
      </c>
      <c r="C43" s="1" t="s">
        <v>21</v>
      </c>
      <c r="D43" s="1">
        <v>1749</v>
      </c>
      <c r="E43" s="1" t="s">
        <v>212</v>
      </c>
      <c r="F43" s="1">
        <v>44</v>
      </c>
      <c r="G43" s="1" t="s">
        <v>22</v>
      </c>
      <c r="H43" s="1" t="s">
        <v>23</v>
      </c>
      <c r="I43" s="1" t="s">
        <v>24</v>
      </c>
      <c r="J43" s="1" t="s">
        <v>25</v>
      </c>
      <c r="K43" s="1" t="s">
        <v>39</v>
      </c>
      <c r="L43" s="3">
        <v>40294</v>
      </c>
      <c r="M43" s="29" t="s">
        <v>714</v>
      </c>
      <c r="N43" s="29">
        <f>YEAR(Tabela1[[#This Row],[Date of Hire]])</f>
        <v>2010</v>
      </c>
      <c r="O43" s="1" t="s">
        <v>27</v>
      </c>
      <c r="Q43" s="1" t="s">
        <v>28</v>
      </c>
      <c r="R43" s="1" t="s">
        <v>122</v>
      </c>
      <c r="S43" s="1" t="s">
        <v>137</v>
      </c>
      <c r="T43" s="1" t="s">
        <v>137</v>
      </c>
      <c r="U43" s="1" t="s">
        <v>73</v>
      </c>
      <c r="V43" s="1" t="s">
        <v>33</v>
      </c>
      <c r="W43" s="1">
        <v>1</v>
      </c>
      <c r="X43" s="1">
        <v>1</v>
      </c>
      <c r="Y43" s="1">
        <v>0</v>
      </c>
      <c r="Z43" s="1">
        <v>1</v>
      </c>
      <c r="AA43" s="1">
        <v>5</v>
      </c>
      <c r="AB43" s="1">
        <v>3</v>
      </c>
      <c r="AC43" s="6">
        <v>17</v>
      </c>
      <c r="AD43" s="9">
        <v>10</v>
      </c>
      <c r="AE43" s="9">
        <v>9</v>
      </c>
      <c r="AF43" s="9">
        <v>0</v>
      </c>
      <c r="AG43" s="9">
        <v>0</v>
      </c>
      <c r="AH43" s="13">
        <v>40000</v>
      </c>
      <c r="AI43" s="13">
        <v>19.23</v>
      </c>
    </row>
    <row r="44" spans="1:35" ht="15" customHeight="1" x14ac:dyDescent="0.2">
      <c r="A44" s="1" t="s">
        <v>503</v>
      </c>
      <c r="B44" s="1">
        <v>1001735072</v>
      </c>
      <c r="C44" s="1" t="s">
        <v>21</v>
      </c>
      <c r="D44" s="1">
        <v>2451</v>
      </c>
      <c r="E44" s="1" t="s">
        <v>213</v>
      </c>
      <c r="F44" s="1">
        <v>36</v>
      </c>
      <c r="G44" s="1" t="s">
        <v>35</v>
      </c>
      <c r="H44" s="1" t="s">
        <v>38</v>
      </c>
      <c r="I44" s="1" t="s">
        <v>24</v>
      </c>
      <c r="J44" s="1" t="s">
        <v>25</v>
      </c>
      <c r="K44" s="1" t="s">
        <v>26</v>
      </c>
      <c r="L44" s="3">
        <v>39213</v>
      </c>
      <c r="M44" s="29" t="s">
        <v>715</v>
      </c>
      <c r="N44" s="29">
        <f>YEAR(Tabela1[[#This Row],[Date of Hire]])</f>
        <v>2007</v>
      </c>
      <c r="O44" s="1" t="s">
        <v>27</v>
      </c>
      <c r="Q44" s="1" t="s">
        <v>28</v>
      </c>
      <c r="R44" s="1" t="s">
        <v>122</v>
      </c>
      <c r="S44" s="1" t="s">
        <v>137</v>
      </c>
      <c r="T44" s="1" t="s">
        <v>137</v>
      </c>
      <c r="U44" s="1" t="s">
        <v>73</v>
      </c>
      <c r="V44" s="1" t="s">
        <v>33</v>
      </c>
      <c r="W44" s="1">
        <v>0</v>
      </c>
      <c r="X44" s="1">
        <v>0</v>
      </c>
      <c r="Y44" s="1">
        <v>1</v>
      </c>
      <c r="Z44" s="1">
        <v>1</v>
      </c>
      <c r="AA44" s="1">
        <v>5</v>
      </c>
      <c r="AB44" s="1">
        <v>3</v>
      </c>
      <c r="AC44" s="6">
        <v>17</v>
      </c>
      <c r="AD44" s="9">
        <v>5</v>
      </c>
      <c r="AE44" s="9">
        <v>7</v>
      </c>
      <c r="AF44" s="9">
        <v>3</v>
      </c>
      <c r="AG44" s="9">
        <v>1</v>
      </c>
      <c r="AH44" s="13">
        <v>40000</v>
      </c>
      <c r="AI44" s="13">
        <v>19.23</v>
      </c>
    </row>
    <row r="45" spans="1:35" ht="15" customHeight="1" x14ac:dyDescent="0.2">
      <c r="A45" s="1" t="s">
        <v>512</v>
      </c>
      <c r="B45" s="1">
        <v>1011022887</v>
      </c>
      <c r="C45" s="1" t="s">
        <v>21</v>
      </c>
      <c r="D45" s="1">
        <v>1730</v>
      </c>
      <c r="E45" s="1" t="s">
        <v>219</v>
      </c>
      <c r="F45" s="1">
        <v>33</v>
      </c>
      <c r="G45" s="1" t="s">
        <v>35</v>
      </c>
      <c r="H45" s="1" t="s">
        <v>673</v>
      </c>
      <c r="I45" s="1" t="s">
        <v>24</v>
      </c>
      <c r="J45" s="1" t="s">
        <v>25</v>
      </c>
      <c r="K45" s="1" t="s">
        <v>39</v>
      </c>
      <c r="L45" s="3">
        <v>41493</v>
      </c>
      <c r="M45" s="29" t="s">
        <v>718</v>
      </c>
      <c r="N45" s="29">
        <f>YEAR(Tabela1[[#This Row],[Date of Hire]])</f>
        <v>2013</v>
      </c>
      <c r="O45" s="1" t="s">
        <v>27</v>
      </c>
      <c r="Q45" s="1" t="s">
        <v>28</v>
      </c>
      <c r="R45" s="1" t="s">
        <v>122</v>
      </c>
      <c r="S45" s="1" t="s">
        <v>137</v>
      </c>
      <c r="T45" s="1" t="s">
        <v>137</v>
      </c>
      <c r="U45" s="1" t="s">
        <v>67</v>
      </c>
      <c r="V45" s="1" t="s">
        <v>68</v>
      </c>
      <c r="W45" s="1">
        <v>0</v>
      </c>
      <c r="X45" s="1">
        <v>4</v>
      </c>
      <c r="Y45" s="1">
        <v>1</v>
      </c>
      <c r="Z45" s="1">
        <v>1</v>
      </c>
      <c r="AA45" s="1">
        <v>5</v>
      </c>
      <c r="AB45" s="1">
        <v>5</v>
      </c>
      <c r="AC45" s="6">
        <v>17</v>
      </c>
      <c r="AD45" s="9">
        <v>10</v>
      </c>
      <c r="AE45" s="9">
        <v>13</v>
      </c>
      <c r="AF45" s="9">
        <v>1</v>
      </c>
      <c r="AG45" s="9">
        <v>0</v>
      </c>
      <c r="AH45" s="13">
        <v>40000</v>
      </c>
      <c r="AI45" s="13">
        <v>19.23</v>
      </c>
    </row>
    <row r="46" spans="1:35" ht="15" customHeight="1" x14ac:dyDescent="0.2">
      <c r="A46" s="1" t="s">
        <v>513</v>
      </c>
      <c r="B46" s="1">
        <v>710007555</v>
      </c>
      <c r="C46" s="1" t="s">
        <v>21</v>
      </c>
      <c r="D46" s="1">
        <v>1886</v>
      </c>
      <c r="E46" s="3">
        <v>27161</v>
      </c>
      <c r="F46" s="1">
        <v>43</v>
      </c>
      <c r="G46" s="1" t="s">
        <v>22</v>
      </c>
      <c r="H46" s="1" t="s">
        <v>105</v>
      </c>
      <c r="I46" s="1" t="s">
        <v>24</v>
      </c>
      <c r="J46" s="1" t="s">
        <v>25</v>
      </c>
      <c r="K46" s="1" t="s">
        <v>39</v>
      </c>
      <c r="L46" s="3">
        <v>41791</v>
      </c>
      <c r="M46" s="29" t="s">
        <v>716</v>
      </c>
      <c r="N46" s="29">
        <f>YEAR(Tabela1[[#This Row],[Date of Hire]])</f>
        <v>2014</v>
      </c>
      <c r="O46" s="1" t="s">
        <v>27</v>
      </c>
      <c r="Q46" s="1" t="s">
        <v>28</v>
      </c>
      <c r="R46" s="1" t="s">
        <v>122</v>
      </c>
      <c r="S46" s="1" t="s">
        <v>137</v>
      </c>
      <c r="T46" s="1" t="s">
        <v>149</v>
      </c>
      <c r="U46" s="1" t="s">
        <v>37</v>
      </c>
      <c r="V46" s="1" t="s">
        <v>33</v>
      </c>
      <c r="W46" s="1">
        <v>0</v>
      </c>
      <c r="X46" s="1">
        <v>3</v>
      </c>
      <c r="Y46" s="1">
        <v>0</v>
      </c>
      <c r="Z46" s="1">
        <v>1</v>
      </c>
      <c r="AA46" s="1">
        <v>5</v>
      </c>
      <c r="AB46" s="1">
        <v>3</v>
      </c>
      <c r="AC46" s="6">
        <v>17</v>
      </c>
      <c r="AD46" s="9">
        <v>9</v>
      </c>
      <c r="AE46" s="9">
        <v>10</v>
      </c>
      <c r="AF46" s="9">
        <v>1</v>
      </c>
      <c r="AG46" s="9">
        <v>0</v>
      </c>
      <c r="AH46" s="13">
        <v>40000</v>
      </c>
      <c r="AI46" s="13">
        <v>19.23</v>
      </c>
    </row>
    <row r="47" spans="1:35" ht="15" customHeight="1" x14ac:dyDescent="0.2">
      <c r="A47" s="1" t="s">
        <v>414</v>
      </c>
      <c r="B47" s="1">
        <v>1212051962</v>
      </c>
      <c r="C47" s="1" t="s">
        <v>21</v>
      </c>
      <c r="D47" s="1">
        <v>2747</v>
      </c>
      <c r="E47" s="1" t="s">
        <v>156</v>
      </c>
      <c r="F47" s="1">
        <v>40</v>
      </c>
      <c r="G47" s="1" t="s">
        <v>35</v>
      </c>
      <c r="H47" s="1" t="s">
        <v>36</v>
      </c>
      <c r="I47" s="1" t="s">
        <v>24</v>
      </c>
      <c r="J47" s="1" t="s">
        <v>25</v>
      </c>
      <c r="K47" s="1" t="s">
        <v>39</v>
      </c>
      <c r="L47" s="3">
        <v>41176</v>
      </c>
      <c r="M47" s="29" t="s">
        <v>719</v>
      </c>
      <c r="N47" s="29">
        <f>YEAR(Tabela1[[#This Row],[Date of Hire]])</f>
        <v>2012</v>
      </c>
      <c r="O47" s="3">
        <v>41429</v>
      </c>
      <c r="P47" s="1" t="s">
        <v>78</v>
      </c>
      <c r="Q47" s="1" t="s">
        <v>49</v>
      </c>
      <c r="R47" s="1" t="s">
        <v>122</v>
      </c>
      <c r="S47" s="1" t="s">
        <v>137</v>
      </c>
      <c r="T47" s="1" t="s">
        <v>154</v>
      </c>
      <c r="U47" s="1" t="s">
        <v>157</v>
      </c>
      <c r="V47" s="1" t="s">
        <v>33</v>
      </c>
      <c r="W47" s="1">
        <v>0</v>
      </c>
      <c r="X47" s="1">
        <v>2</v>
      </c>
      <c r="Y47" s="1">
        <v>1</v>
      </c>
      <c r="Z47" s="1">
        <v>5</v>
      </c>
      <c r="AA47" s="1">
        <v>5</v>
      </c>
      <c r="AB47" s="1">
        <v>3</v>
      </c>
      <c r="AC47" s="6">
        <v>18</v>
      </c>
      <c r="AD47" s="9">
        <v>12</v>
      </c>
      <c r="AE47" s="9">
        <v>12</v>
      </c>
      <c r="AF47" s="9">
        <v>0</v>
      </c>
      <c r="AG47" s="9">
        <v>0</v>
      </c>
      <c r="AH47" s="13">
        <v>40000</v>
      </c>
      <c r="AI47" s="13">
        <v>19.23</v>
      </c>
    </row>
    <row r="48" spans="1:35" ht="15" customHeight="1" x14ac:dyDescent="0.2">
      <c r="A48" s="1" t="s">
        <v>490</v>
      </c>
      <c r="B48" s="1">
        <v>1204033041</v>
      </c>
      <c r="C48" s="1" t="s">
        <v>21</v>
      </c>
      <c r="D48" s="1">
        <v>2110</v>
      </c>
      <c r="E48" s="3">
        <v>32544</v>
      </c>
      <c r="F48" s="1">
        <v>29</v>
      </c>
      <c r="G48" s="1" t="s">
        <v>35</v>
      </c>
      <c r="H48" s="1" t="s">
        <v>38</v>
      </c>
      <c r="I48" s="1" t="s">
        <v>24</v>
      </c>
      <c r="J48" s="1" t="s">
        <v>25</v>
      </c>
      <c r="K48" s="1" t="s">
        <v>26</v>
      </c>
      <c r="L48" s="3">
        <v>40812</v>
      </c>
      <c r="M48" s="29" t="s">
        <v>719</v>
      </c>
      <c r="N48" s="29">
        <f>YEAR(Tabela1[[#This Row],[Date of Hire]])</f>
        <v>2011</v>
      </c>
      <c r="O48" s="3">
        <v>41733</v>
      </c>
      <c r="P48" s="1" t="s">
        <v>142</v>
      </c>
      <c r="Q48" s="1" t="s">
        <v>49</v>
      </c>
      <c r="R48" s="1" t="s">
        <v>122</v>
      </c>
      <c r="S48" s="1" t="s">
        <v>137</v>
      </c>
      <c r="T48" s="1" t="s">
        <v>141</v>
      </c>
      <c r="U48" s="1" t="s">
        <v>32</v>
      </c>
      <c r="V48" s="1" t="s">
        <v>33</v>
      </c>
      <c r="W48" s="1">
        <v>0</v>
      </c>
      <c r="X48" s="1">
        <v>0</v>
      </c>
      <c r="Y48" s="1">
        <v>1</v>
      </c>
      <c r="Z48" s="1">
        <v>5</v>
      </c>
      <c r="AA48" s="1">
        <v>5</v>
      </c>
      <c r="AB48" s="1">
        <v>3</v>
      </c>
      <c r="AC48" s="6">
        <v>18</v>
      </c>
      <c r="AD48" s="9">
        <v>12</v>
      </c>
      <c r="AE48" s="9">
        <v>11</v>
      </c>
      <c r="AF48" s="9">
        <v>0</v>
      </c>
      <c r="AG48" s="9">
        <v>0</v>
      </c>
      <c r="AH48" s="13">
        <v>40000</v>
      </c>
      <c r="AI48" s="13">
        <v>19.23</v>
      </c>
    </row>
    <row r="49" spans="1:35" ht="15" customHeight="1" x14ac:dyDescent="0.2">
      <c r="A49" s="1" t="s">
        <v>498</v>
      </c>
      <c r="B49" s="1">
        <v>1109029531</v>
      </c>
      <c r="C49" s="1" t="s">
        <v>21</v>
      </c>
      <c r="D49" s="1">
        <v>2351</v>
      </c>
      <c r="E49" s="3">
        <v>28860</v>
      </c>
      <c r="F49" s="1">
        <v>39</v>
      </c>
      <c r="G49" s="1" t="s">
        <v>22</v>
      </c>
      <c r="H49" s="1" t="s">
        <v>23</v>
      </c>
      <c r="I49" s="1" t="s">
        <v>24</v>
      </c>
      <c r="J49" s="1" t="s">
        <v>25</v>
      </c>
      <c r="K49" s="1" t="s">
        <v>39</v>
      </c>
      <c r="L49" s="3">
        <v>40726</v>
      </c>
      <c r="M49" s="29" t="s">
        <v>717</v>
      </c>
      <c r="N49" s="29">
        <f>YEAR(Tabela1[[#This Row],[Date of Hire]])</f>
        <v>2011</v>
      </c>
      <c r="O49" s="3">
        <v>41974</v>
      </c>
      <c r="P49" s="1" t="s">
        <v>116</v>
      </c>
      <c r="Q49" s="1" t="s">
        <v>49</v>
      </c>
      <c r="R49" s="1" t="s">
        <v>122</v>
      </c>
      <c r="S49" s="1" t="s">
        <v>137</v>
      </c>
      <c r="T49" s="1" t="s">
        <v>138</v>
      </c>
      <c r="U49" s="1" t="s">
        <v>155</v>
      </c>
      <c r="V49" s="1" t="s">
        <v>33</v>
      </c>
      <c r="W49" s="1">
        <v>1</v>
      </c>
      <c r="X49" s="1">
        <v>1</v>
      </c>
      <c r="Y49" s="1">
        <v>0</v>
      </c>
      <c r="Z49" s="1">
        <v>5</v>
      </c>
      <c r="AA49" s="1">
        <v>5</v>
      </c>
      <c r="AB49" s="1">
        <v>3</v>
      </c>
      <c r="AC49" s="6">
        <v>18</v>
      </c>
      <c r="AD49" s="9">
        <v>11</v>
      </c>
      <c r="AE49" s="9">
        <v>10</v>
      </c>
      <c r="AF49" s="9">
        <v>0</v>
      </c>
      <c r="AG49" s="9">
        <v>0</v>
      </c>
      <c r="AH49" s="13">
        <v>40000</v>
      </c>
      <c r="AI49" s="13">
        <v>19.23</v>
      </c>
    </row>
    <row r="50" spans="1:35" ht="15" customHeight="1" x14ac:dyDescent="0.2">
      <c r="A50" s="1" t="s">
        <v>502</v>
      </c>
      <c r="B50" s="1">
        <v>1305057440</v>
      </c>
      <c r="C50" s="1" t="s">
        <v>21</v>
      </c>
      <c r="D50" s="1">
        <v>2451</v>
      </c>
      <c r="E50" s="3">
        <v>32297</v>
      </c>
      <c r="F50" s="1">
        <v>30</v>
      </c>
      <c r="G50" s="1" t="s">
        <v>35</v>
      </c>
      <c r="H50" s="1" t="s">
        <v>23</v>
      </c>
      <c r="I50" s="1" t="s">
        <v>24</v>
      </c>
      <c r="J50" s="1" t="s">
        <v>25</v>
      </c>
      <c r="K50" s="1" t="s">
        <v>39</v>
      </c>
      <c r="L50" s="3">
        <v>40670</v>
      </c>
      <c r="M50" s="29" t="s">
        <v>715</v>
      </c>
      <c r="N50" s="29">
        <f>YEAR(Tabela1[[#This Row],[Date of Hire]])</f>
        <v>2011</v>
      </c>
      <c r="O50" s="3">
        <v>41243</v>
      </c>
      <c r="P50" s="1" t="s">
        <v>189</v>
      </c>
      <c r="Q50" s="1" t="s">
        <v>49</v>
      </c>
      <c r="R50" s="1" t="s">
        <v>122</v>
      </c>
      <c r="S50" s="1" t="s">
        <v>137</v>
      </c>
      <c r="T50" s="1" t="s">
        <v>148</v>
      </c>
      <c r="U50" s="1" t="s">
        <v>73</v>
      </c>
      <c r="V50" s="1" t="s">
        <v>33</v>
      </c>
      <c r="W50" s="1">
        <v>1</v>
      </c>
      <c r="X50" s="1">
        <v>1</v>
      </c>
      <c r="Y50" s="1">
        <v>1</v>
      </c>
      <c r="Z50" s="1">
        <v>5</v>
      </c>
      <c r="AA50" s="1">
        <v>5</v>
      </c>
      <c r="AB50" s="1">
        <v>3</v>
      </c>
      <c r="AC50" s="6">
        <v>18</v>
      </c>
      <c r="AD50" s="9">
        <v>10</v>
      </c>
      <c r="AE50" s="9">
        <v>12</v>
      </c>
      <c r="AF50" s="9">
        <v>0</v>
      </c>
      <c r="AG50" s="9">
        <v>0</v>
      </c>
      <c r="AH50" s="13">
        <v>40000</v>
      </c>
      <c r="AI50" s="13">
        <v>19.23</v>
      </c>
    </row>
    <row r="51" spans="1:35" ht="15" customHeight="1" x14ac:dyDescent="0.2">
      <c r="A51" s="1" t="s">
        <v>443</v>
      </c>
      <c r="B51" s="1">
        <v>1107027392</v>
      </c>
      <c r="C51" s="1" t="s">
        <v>21</v>
      </c>
      <c r="D51" s="1">
        <v>2458</v>
      </c>
      <c r="E51" s="3">
        <v>32664</v>
      </c>
      <c r="F51" s="1">
        <v>29</v>
      </c>
      <c r="G51" s="1" t="s">
        <v>22</v>
      </c>
      <c r="H51" s="1" t="s">
        <v>38</v>
      </c>
      <c r="I51" s="1" t="s">
        <v>24</v>
      </c>
      <c r="J51" s="1" t="s">
        <v>25</v>
      </c>
      <c r="K51" s="1" t="s">
        <v>39</v>
      </c>
      <c r="L51" s="3">
        <v>41687</v>
      </c>
      <c r="M51" s="29" t="s">
        <v>712</v>
      </c>
      <c r="N51" s="29">
        <f>YEAR(Tabela1[[#This Row],[Date of Hire]])</f>
        <v>2014</v>
      </c>
      <c r="O51" s="3">
        <v>41695</v>
      </c>
      <c r="P51" s="1" t="s">
        <v>116</v>
      </c>
      <c r="Q51" s="1" t="s">
        <v>70</v>
      </c>
      <c r="R51" s="1" t="s">
        <v>122</v>
      </c>
      <c r="S51" s="1" t="s">
        <v>137</v>
      </c>
      <c r="T51" s="1" t="s">
        <v>137</v>
      </c>
      <c r="U51" s="1" t="s">
        <v>144</v>
      </c>
      <c r="V51" s="1" t="s">
        <v>44</v>
      </c>
      <c r="W51" s="1">
        <v>0</v>
      </c>
      <c r="X51" s="1">
        <v>0</v>
      </c>
      <c r="Y51" s="1">
        <v>0</v>
      </c>
      <c r="Z51" s="1">
        <v>4</v>
      </c>
      <c r="AA51" s="1">
        <v>5</v>
      </c>
      <c r="AB51" s="1">
        <v>9</v>
      </c>
      <c r="AC51" s="6">
        <v>18</v>
      </c>
      <c r="AD51" s="9">
        <v>5</v>
      </c>
      <c r="AE51" s="9">
        <v>4</v>
      </c>
      <c r="AF51" s="9">
        <v>2</v>
      </c>
      <c r="AG51" s="9">
        <v>0</v>
      </c>
      <c r="AH51" s="13">
        <v>40000</v>
      </c>
      <c r="AI51" s="13">
        <v>19.23</v>
      </c>
    </row>
    <row r="52" spans="1:35" ht="15" customHeight="1" x14ac:dyDescent="0.2">
      <c r="A52" s="1" t="s">
        <v>514</v>
      </c>
      <c r="B52" s="1">
        <v>1405067492</v>
      </c>
      <c r="C52" s="1" t="s">
        <v>21</v>
      </c>
      <c r="D52" s="1">
        <v>2155</v>
      </c>
      <c r="E52" s="1" t="s">
        <v>220</v>
      </c>
      <c r="F52" s="1">
        <v>31</v>
      </c>
      <c r="G52" s="1" t="s">
        <v>35</v>
      </c>
      <c r="H52" s="1" t="s">
        <v>38</v>
      </c>
      <c r="I52" s="1" t="s">
        <v>24</v>
      </c>
      <c r="J52" s="1" t="s">
        <v>25</v>
      </c>
      <c r="K52" s="1" t="s">
        <v>39</v>
      </c>
      <c r="L52" s="3">
        <v>40637</v>
      </c>
      <c r="M52" s="29" t="s">
        <v>714</v>
      </c>
      <c r="N52" s="29">
        <f>YEAR(Tabela1[[#This Row],[Date of Hire]])</f>
        <v>2011</v>
      </c>
      <c r="O52" s="3">
        <v>41134</v>
      </c>
      <c r="P52" s="1" t="s">
        <v>116</v>
      </c>
      <c r="Q52" s="1" t="s">
        <v>49</v>
      </c>
      <c r="R52" s="1" t="s">
        <v>122</v>
      </c>
      <c r="S52" s="1" t="s">
        <v>137</v>
      </c>
      <c r="T52" s="1" t="s">
        <v>150</v>
      </c>
      <c r="U52" s="1" t="s">
        <v>73</v>
      </c>
      <c r="V52" s="1" t="s">
        <v>33</v>
      </c>
      <c r="W52" s="1">
        <v>0</v>
      </c>
      <c r="X52" s="1">
        <v>0</v>
      </c>
      <c r="Y52" s="1">
        <v>1</v>
      </c>
      <c r="Z52" s="1">
        <v>5</v>
      </c>
      <c r="AA52" s="1">
        <v>5</v>
      </c>
      <c r="AB52" s="1">
        <v>3</v>
      </c>
      <c r="AC52" s="6">
        <v>18</v>
      </c>
      <c r="AD52" s="9">
        <v>5</v>
      </c>
      <c r="AE52" s="9">
        <v>6</v>
      </c>
      <c r="AF52" s="9">
        <v>2</v>
      </c>
      <c r="AG52" s="9">
        <v>0</v>
      </c>
      <c r="AH52" s="13">
        <v>40000</v>
      </c>
      <c r="AI52" s="13">
        <v>19.23</v>
      </c>
    </row>
    <row r="53" spans="1:35" ht="15" customHeight="1" x14ac:dyDescent="0.2">
      <c r="A53" s="1" t="s">
        <v>445</v>
      </c>
      <c r="B53" s="1">
        <v>1302053339</v>
      </c>
      <c r="C53" s="1" t="s">
        <v>21</v>
      </c>
      <c r="D53" s="1">
        <v>2132</v>
      </c>
      <c r="E53" s="1" t="s">
        <v>179</v>
      </c>
      <c r="F53" s="1">
        <v>28</v>
      </c>
      <c r="G53" s="1" t="s">
        <v>35</v>
      </c>
      <c r="H53" s="1" t="s">
        <v>23</v>
      </c>
      <c r="I53" s="1" t="s">
        <v>24</v>
      </c>
      <c r="J53" s="1" t="s">
        <v>25</v>
      </c>
      <c r="K53" s="1" t="s">
        <v>39</v>
      </c>
      <c r="L53" s="3">
        <v>42313</v>
      </c>
      <c r="M53" s="29" t="s">
        <v>721</v>
      </c>
      <c r="N53" s="29">
        <f>YEAR(Tabela1[[#This Row],[Date of Hire]])</f>
        <v>2015</v>
      </c>
      <c r="O53" s="1" t="s">
        <v>27</v>
      </c>
      <c r="Q53" s="1" t="s">
        <v>28</v>
      </c>
      <c r="R53" s="1" t="s">
        <v>122</v>
      </c>
      <c r="S53" s="1" t="s">
        <v>137</v>
      </c>
      <c r="T53" s="1" t="s">
        <v>137</v>
      </c>
      <c r="U53" s="1" t="s">
        <v>88</v>
      </c>
      <c r="V53" s="1" t="s">
        <v>44</v>
      </c>
      <c r="W53" s="1">
        <v>1</v>
      </c>
      <c r="X53" s="1">
        <v>1</v>
      </c>
      <c r="Y53" s="1">
        <v>1</v>
      </c>
      <c r="Z53" s="1">
        <v>1</v>
      </c>
      <c r="AA53" s="1">
        <v>5</v>
      </c>
      <c r="AB53" s="1">
        <v>9</v>
      </c>
      <c r="AC53" s="6">
        <v>18</v>
      </c>
      <c r="AD53" s="9">
        <v>4</v>
      </c>
      <c r="AE53" s="9">
        <v>6</v>
      </c>
      <c r="AF53" s="9">
        <v>1</v>
      </c>
      <c r="AG53" s="9">
        <v>0</v>
      </c>
      <c r="AH53" s="13">
        <v>40000</v>
      </c>
      <c r="AI53" s="13">
        <v>19.23</v>
      </c>
    </row>
    <row r="54" spans="1:35" ht="15" customHeight="1" x14ac:dyDescent="0.2">
      <c r="A54" s="1" t="s">
        <v>449</v>
      </c>
      <c r="B54" s="1">
        <v>1104025414</v>
      </c>
      <c r="C54" s="1" t="s">
        <v>21</v>
      </c>
      <c r="D54" s="1">
        <v>1550</v>
      </c>
      <c r="E54" s="1" t="s">
        <v>182</v>
      </c>
      <c r="F54" s="1">
        <v>38</v>
      </c>
      <c r="G54" s="1" t="s">
        <v>35</v>
      </c>
      <c r="H54" s="1" t="s">
        <v>38</v>
      </c>
      <c r="I54" s="1" t="s">
        <v>24</v>
      </c>
      <c r="J54" s="1" t="s">
        <v>25</v>
      </c>
      <c r="K54" s="1" t="s">
        <v>47</v>
      </c>
      <c r="L54" s="3">
        <v>41493</v>
      </c>
      <c r="M54" s="29" t="s">
        <v>718</v>
      </c>
      <c r="N54" s="29">
        <f>YEAR(Tabela1[[#This Row],[Date of Hire]])</f>
        <v>2013</v>
      </c>
      <c r="O54" s="1" t="s">
        <v>27</v>
      </c>
      <c r="Q54" s="1" t="s">
        <v>28</v>
      </c>
      <c r="R54" s="1" t="s">
        <v>122</v>
      </c>
      <c r="S54" s="1" t="s">
        <v>137</v>
      </c>
      <c r="T54" s="1" t="s">
        <v>150</v>
      </c>
      <c r="U54" s="1" t="s">
        <v>88</v>
      </c>
      <c r="V54" s="1" t="s">
        <v>33</v>
      </c>
      <c r="W54" s="1">
        <v>0</v>
      </c>
      <c r="X54" s="1">
        <v>0</v>
      </c>
      <c r="Y54" s="1">
        <v>1</v>
      </c>
      <c r="Z54" s="1">
        <v>1</v>
      </c>
      <c r="AA54" s="1">
        <v>5</v>
      </c>
      <c r="AB54" s="1">
        <v>3</v>
      </c>
      <c r="AC54" s="6">
        <v>18</v>
      </c>
      <c r="AD54" s="9">
        <v>9</v>
      </c>
      <c r="AE54" s="9">
        <v>8</v>
      </c>
      <c r="AF54" s="9">
        <v>0</v>
      </c>
      <c r="AG54" s="9">
        <v>0</v>
      </c>
      <c r="AH54" s="13">
        <v>40000</v>
      </c>
      <c r="AI54" s="13">
        <v>19.23</v>
      </c>
    </row>
    <row r="55" spans="1:35" ht="15" customHeight="1" x14ac:dyDescent="0.2">
      <c r="A55" s="1" t="s">
        <v>495</v>
      </c>
      <c r="B55" s="1">
        <v>1206044851</v>
      </c>
      <c r="C55" s="1" t="s">
        <v>21</v>
      </c>
      <c r="D55" s="1">
        <v>2152</v>
      </c>
      <c r="E55" s="1" t="s">
        <v>208</v>
      </c>
      <c r="F55" s="1">
        <v>37</v>
      </c>
      <c r="G55" s="1" t="s">
        <v>22</v>
      </c>
      <c r="H55" s="1" t="s">
        <v>38</v>
      </c>
      <c r="I55" s="1" t="s">
        <v>24</v>
      </c>
      <c r="J55" s="1" t="s">
        <v>25</v>
      </c>
      <c r="K55" s="1" t="s">
        <v>90</v>
      </c>
      <c r="L55" s="3">
        <v>41729</v>
      </c>
      <c r="M55" s="29" t="s">
        <v>713</v>
      </c>
      <c r="N55" s="29">
        <f>YEAR(Tabela1[[#This Row],[Date of Hire]])</f>
        <v>2014</v>
      </c>
      <c r="O55" s="3">
        <v>42374</v>
      </c>
      <c r="P55" s="1" t="s">
        <v>69</v>
      </c>
      <c r="Q55" s="1" t="s">
        <v>70</v>
      </c>
      <c r="R55" s="1" t="s">
        <v>122</v>
      </c>
      <c r="S55" s="1" t="s">
        <v>137</v>
      </c>
      <c r="T55" s="1" t="s">
        <v>150</v>
      </c>
      <c r="U55" s="1" t="s">
        <v>88</v>
      </c>
      <c r="V55" s="1" t="s">
        <v>173</v>
      </c>
      <c r="W55" s="1">
        <v>0</v>
      </c>
      <c r="X55" s="1">
        <v>0</v>
      </c>
      <c r="Y55" s="1">
        <v>0</v>
      </c>
      <c r="Z55" s="1">
        <v>4</v>
      </c>
      <c r="AA55" s="1">
        <v>5</v>
      </c>
      <c r="AB55" s="1">
        <v>1</v>
      </c>
      <c r="AC55" s="6">
        <v>18.5</v>
      </c>
      <c r="AD55" s="9">
        <v>4</v>
      </c>
      <c r="AE55" s="9">
        <v>2</v>
      </c>
      <c r="AF55" s="9">
        <v>3</v>
      </c>
      <c r="AG55" s="9">
        <v>3</v>
      </c>
      <c r="AH55" s="13">
        <v>40000</v>
      </c>
      <c r="AI55" s="13">
        <v>19.23</v>
      </c>
    </row>
    <row r="56" spans="1:35" ht="15" customHeight="1" x14ac:dyDescent="0.2">
      <c r="A56" s="1" t="s">
        <v>532</v>
      </c>
      <c r="B56" s="1">
        <v>1203032235</v>
      </c>
      <c r="C56" s="1" t="s">
        <v>21</v>
      </c>
      <c r="D56" s="1">
        <v>2171</v>
      </c>
      <c r="E56" s="1" t="s">
        <v>230</v>
      </c>
      <c r="F56" s="1">
        <v>31</v>
      </c>
      <c r="G56" s="1" t="s">
        <v>35</v>
      </c>
      <c r="H56" s="1" t="s">
        <v>36</v>
      </c>
      <c r="I56" s="1" t="s">
        <v>24</v>
      </c>
      <c r="J56" s="1" t="s">
        <v>25</v>
      </c>
      <c r="K56" s="1" t="s">
        <v>39</v>
      </c>
      <c r="L56" s="3">
        <v>41134</v>
      </c>
      <c r="M56" s="29" t="s">
        <v>718</v>
      </c>
      <c r="N56" s="29">
        <f>YEAR(Tabela1[[#This Row],[Date of Hire]])</f>
        <v>2012</v>
      </c>
      <c r="O56" s="3">
        <v>42492</v>
      </c>
      <c r="P56" s="1" t="s">
        <v>231</v>
      </c>
      <c r="Q56" s="1" t="s">
        <v>49</v>
      </c>
      <c r="R56" s="1" t="s">
        <v>122</v>
      </c>
      <c r="S56" s="1" t="s">
        <v>137</v>
      </c>
      <c r="T56" s="1" t="s">
        <v>150</v>
      </c>
      <c r="U56" s="1" t="s">
        <v>99</v>
      </c>
      <c r="V56" s="1" t="s">
        <v>95</v>
      </c>
      <c r="W56" s="1">
        <v>0</v>
      </c>
      <c r="X56" s="1">
        <v>2</v>
      </c>
      <c r="Y56" s="1">
        <v>1</v>
      </c>
      <c r="Z56" s="1">
        <v>5</v>
      </c>
      <c r="AA56" s="1">
        <v>5</v>
      </c>
      <c r="AB56" s="1">
        <v>4</v>
      </c>
      <c r="AC56" s="6">
        <v>19</v>
      </c>
      <c r="AD56" s="9">
        <v>16</v>
      </c>
      <c r="AE56" s="9">
        <v>15</v>
      </c>
      <c r="AF56" s="9">
        <v>0</v>
      </c>
      <c r="AG56" s="9">
        <v>0</v>
      </c>
      <c r="AH56" s="13">
        <v>40000</v>
      </c>
      <c r="AI56" s="13">
        <v>19.23</v>
      </c>
    </row>
    <row r="57" spans="1:35" ht="15" customHeight="1" x14ac:dyDescent="0.2">
      <c r="A57" s="1" t="s">
        <v>481</v>
      </c>
      <c r="B57" s="1">
        <v>1001138521</v>
      </c>
      <c r="C57" s="1" t="s">
        <v>21</v>
      </c>
      <c r="D57" s="1">
        <v>1844</v>
      </c>
      <c r="E57" s="1" t="s">
        <v>202</v>
      </c>
      <c r="F57" s="1">
        <v>45</v>
      </c>
      <c r="G57" s="1" t="s">
        <v>22</v>
      </c>
      <c r="H57" s="1" t="s">
        <v>38</v>
      </c>
      <c r="I57" s="1" t="s">
        <v>24</v>
      </c>
      <c r="J57" s="1" t="s">
        <v>61</v>
      </c>
      <c r="K57" s="1" t="s">
        <v>90</v>
      </c>
      <c r="L57" s="3">
        <v>40735</v>
      </c>
      <c r="M57" s="29" t="s">
        <v>717</v>
      </c>
      <c r="N57" s="29">
        <f>YEAR(Tabela1[[#This Row],[Date of Hire]])</f>
        <v>2011</v>
      </c>
      <c r="O57" s="3">
        <v>42322</v>
      </c>
      <c r="P57" s="1" t="s">
        <v>116</v>
      </c>
      <c r="Q57" s="1" t="s">
        <v>49</v>
      </c>
      <c r="R57" s="1" t="s">
        <v>122</v>
      </c>
      <c r="S57" s="1" t="s">
        <v>137</v>
      </c>
      <c r="T57" s="1" t="s">
        <v>141</v>
      </c>
      <c r="U57" s="1" t="s">
        <v>32</v>
      </c>
      <c r="V57" s="1" t="s">
        <v>95</v>
      </c>
      <c r="W57" s="1">
        <v>0</v>
      </c>
      <c r="X57" s="1">
        <v>0</v>
      </c>
      <c r="Y57" s="1">
        <v>0</v>
      </c>
      <c r="Z57" s="1">
        <v>5</v>
      </c>
      <c r="AA57" s="1">
        <v>5</v>
      </c>
      <c r="AB57" s="1">
        <v>4</v>
      </c>
      <c r="AC57" s="6">
        <v>19</v>
      </c>
      <c r="AD57" s="9">
        <v>16</v>
      </c>
      <c r="AE57" s="9">
        <v>16</v>
      </c>
      <c r="AF57" s="9">
        <v>0</v>
      </c>
      <c r="AG57" s="9">
        <v>0</v>
      </c>
      <c r="AH57" s="13">
        <v>40000</v>
      </c>
      <c r="AI57" s="13">
        <v>19.23</v>
      </c>
    </row>
    <row r="58" spans="1:35" ht="15" customHeight="1" x14ac:dyDescent="0.2">
      <c r="A58" s="1" t="s">
        <v>477</v>
      </c>
      <c r="B58" s="1">
        <v>1408069409</v>
      </c>
      <c r="C58" s="1" t="s">
        <v>21</v>
      </c>
      <c r="D58" s="1">
        <v>1810</v>
      </c>
      <c r="E58" s="1" t="s">
        <v>198</v>
      </c>
      <c r="F58" s="1">
        <v>39</v>
      </c>
      <c r="G58" s="1" t="s">
        <v>22</v>
      </c>
      <c r="H58" s="1" t="s">
        <v>38</v>
      </c>
      <c r="I58" s="1" t="s">
        <v>24</v>
      </c>
      <c r="J58" s="1" t="s">
        <v>25</v>
      </c>
      <c r="K58" s="1" t="s">
        <v>47</v>
      </c>
      <c r="L58" s="3">
        <v>40812</v>
      </c>
      <c r="M58" s="29" t="s">
        <v>719</v>
      </c>
      <c r="N58" s="29">
        <f>YEAR(Tabela1[[#This Row],[Date of Hire]])</f>
        <v>2011</v>
      </c>
      <c r="O58" s="3">
        <v>41505</v>
      </c>
      <c r="P58" s="1" t="s">
        <v>142</v>
      </c>
      <c r="Q58" s="1" t="s">
        <v>49</v>
      </c>
      <c r="R58" s="1" t="s">
        <v>122</v>
      </c>
      <c r="S58" s="1" t="s">
        <v>137</v>
      </c>
      <c r="T58" s="1" t="s">
        <v>150</v>
      </c>
      <c r="U58" s="1" t="s">
        <v>52</v>
      </c>
      <c r="V58" s="1" t="s">
        <v>33</v>
      </c>
      <c r="W58" s="1">
        <v>0</v>
      </c>
      <c r="X58" s="1">
        <v>0</v>
      </c>
      <c r="Y58" s="1">
        <v>0</v>
      </c>
      <c r="Z58" s="1">
        <v>5</v>
      </c>
      <c r="AA58" s="1">
        <v>5</v>
      </c>
      <c r="AB58" s="1">
        <v>3</v>
      </c>
      <c r="AC58" s="6">
        <v>19</v>
      </c>
      <c r="AD58" s="9">
        <v>12</v>
      </c>
      <c r="AE58" s="9">
        <v>12</v>
      </c>
      <c r="AF58" s="9">
        <v>1</v>
      </c>
      <c r="AG58" s="9">
        <v>0</v>
      </c>
      <c r="AH58" s="13">
        <v>40000</v>
      </c>
      <c r="AI58" s="13">
        <v>19.23</v>
      </c>
    </row>
    <row r="59" spans="1:35" ht="15" customHeight="1" x14ac:dyDescent="0.2">
      <c r="A59" s="1" t="s">
        <v>448</v>
      </c>
      <c r="B59" s="1">
        <v>1309061015</v>
      </c>
      <c r="C59" s="1" t="s">
        <v>21</v>
      </c>
      <c r="D59" s="1">
        <v>1905</v>
      </c>
      <c r="E59" s="1" t="s">
        <v>181</v>
      </c>
      <c r="F59" s="1">
        <v>32</v>
      </c>
      <c r="G59" s="1" t="s">
        <v>35</v>
      </c>
      <c r="H59" s="1" t="s">
        <v>38</v>
      </c>
      <c r="I59" s="1" t="s">
        <v>24</v>
      </c>
      <c r="J59" s="1" t="s">
        <v>61</v>
      </c>
      <c r="K59" s="1" t="s">
        <v>39</v>
      </c>
      <c r="L59" s="3">
        <v>42093</v>
      </c>
      <c r="M59" s="29" t="s">
        <v>713</v>
      </c>
      <c r="N59" s="29">
        <f>YEAR(Tabela1[[#This Row],[Date of Hire]])</f>
        <v>2015</v>
      </c>
      <c r="O59" s="1" t="s">
        <v>27</v>
      </c>
      <c r="Q59" s="1" t="s">
        <v>28</v>
      </c>
      <c r="R59" s="1" t="s">
        <v>122</v>
      </c>
      <c r="S59" s="1" t="s">
        <v>137</v>
      </c>
      <c r="T59" s="1" t="s">
        <v>149</v>
      </c>
      <c r="U59" s="1" t="s">
        <v>67</v>
      </c>
      <c r="V59" s="1" t="s">
        <v>44</v>
      </c>
      <c r="W59" s="1">
        <v>0</v>
      </c>
      <c r="X59" s="1">
        <v>0</v>
      </c>
      <c r="Y59" s="1">
        <v>1</v>
      </c>
      <c r="Z59" s="1">
        <v>1</v>
      </c>
      <c r="AA59" s="1">
        <v>5</v>
      </c>
      <c r="AB59" s="1">
        <v>9</v>
      </c>
      <c r="AC59" s="6">
        <v>19</v>
      </c>
      <c r="AD59" s="9">
        <v>7</v>
      </c>
      <c r="AE59" s="9">
        <v>6</v>
      </c>
      <c r="AF59" s="9">
        <v>1</v>
      </c>
      <c r="AG59" s="9">
        <v>0</v>
      </c>
      <c r="AH59" s="13">
        <v>40000</v>
      </c>
      <c r="AI59" s="13">
        <v>19.23</v>
      </c>
    </row>
    <row r="60" spans="1:35" ht="15" customHeight="1" x14ac:dyDescent="0.2">
      <c r="A60" s="1" t="s">
        <v>468</v>
      </c>
      <c r="B60" s="1">
        <v>1412071713</v>
      </c>
      <c r="C60" s="1" t="s">
        <v>21</v>
      </c>
      <c r="D60" s="1">
        <v>2109</v>
      </c>
      <c r="E60" s="1" t="s">
        <v>194</v>
      </c>
      <c r="F60" s="1">
        <v>54</v>
      </c>
      <c r="G60" s="1" t="s">
        <v>22</v>
      </c>
      <c r="H60" s="1" t="s">
        <v>105</v>
      </c>
      <c r="I60" s="1" t="s">
        <v>24</v>
      </c>
      <c r="J60" s="1" t="s">
        <v>25</v>
      </c>
      <c r="K60" s="1" t="s">
        <v>39</v>
      </c>
      <c r="L60" s="3">
        <v>41791</v>
      </c>
      <c r="M60" s="29" t="s">
        <v>716</v>
      </c>
      <c r="N60" s="29">
        <f>YEAR(Tabela1[[#This Row],[Date of Hire]])</f>
        <v>2014</v>
      </c>
      <c r="O60" s="1" t="s">
        <v>27</v>
      </c>
      <c r="Q60" s="1" t="s">
        <v>28</v>
      </c>
      <c r="R60" s="1" t="s">
        <v>122</v>
      </c>
      <c r="S60" s="1" t="s">
        <v>137</v>
      </c>
      <c r="T60" s="1" t="s">
        <v>152</v>
      </c>
      <c r="U60" s="1" t="s">
        <v>120</v>
      </c>
      <c r="V60" s="1" t="s">
        <v>33</v>
      </c>
      <c r="W60" s="1">
        <v>0</v>
      </c>
      <c r="X60" s="1">
        <v>3</v>
      </c>
      <c r="Y60" s="1">
        <v>0</v>
      </c>
      <c r="Z60" s="1">
        <v>1</v>
      </c>
      <c r="AA60" s="1">
        <v>5</v>
      </c>
      <c r="AB60" s="1">
        <v>3</v>
      </c>
      <c r="AC60" s="6">
        <v>19</v>
      </c>
      <c r="AD60" s="9">
        <v>12</v>
      </c>
      <c r="AE60" s="9">
        <v>14</v>
      </c>
      <c r="AF60" s="9">
        <v>0</v>
      </c>
      <c r="AG60" s="9">
        <v>0</v>
      </c>
      <c r="AH60" s="13">
        <v>40000</v>
      </c>
      <c r="AI60" s="13">
        <v>19.23</v>
      </c>
    </row>
    <row r="61" spans="1:35" ht="15" customHeight="1" x14ac:dyDescent="0.2">
      <c r="A61" s="1" t="s">
        <v>464</v>
      </c>
      <c r="B61" s="1">
        <v>1002017900</v>
      </c>
      <c r="C61" s="1" t="s">
        <v>21</v>
      </c>
      <c r="D61" s="1">
        <v>2149</v>
      </c>
      <c r="E61" s="3">
        <v>30773</v>
      </c>
      <c r="F61" s="1">
        <v>34</v>
      </c>
      <c r="G61" s="1" t="s">
        <v>35</v>
      </c>
      <c r="H61" s="1" t="s">
        <v>38</v>
      </c>
      <c r="I61" s="1" t="s">
        <v>24</v>
      </c>
      <c r="J61" s="1" t="s">
        <v>25</v>
      </c>
      <c r="K61" s="1" t="s">
        <v>39</v>
      </c>
      <c r="L61" s="3">
        <v>41134</v>
      </c>
      <c r="M61" s="29" t="s">
        <v>718</v>
      </c>
      <c r="N61" s="29">
        <f>YEAR(Tabela1[[#This Row],[Date of Hire]])</f>
        <v>2012</v>
      </c>
      <c r="O61" s="1" t="s">
        <v>27</v>
      </c>
      <c r="Q61" s="1" t="s">
        <v>28</v>
      </c>
      <c r="R61" s="1" t="s">
        <v>122</v>
      </c>
      <c r="S61" s="1" t="s">
        <v>137</v>
      </c>
      <c r="T61" s="1" t="s">
        <v>146</v>
      </c>
      <c r="U61" s="1" t="s">
        <v>155</v>
      </c>
      <c r="V61" s="1" t="s">
        <v>55</v>
      </c>
      <c r="W61" s="1">
        <v>0</v>
      </c>
      <c r="X61" s="1">
        <v>0</v>
      </c>
      <c r="Y61" s="1">
        <v>1</v>
      </c>
      <c r="Z61" s="1">
        <v>1</v>
      </c>
      <c r="AA61" s="1">
        <v>5</v>
      </c>
      <c r="AB61" s="1">
        <v>0</v>
      </c>
      <c r="AC61" s="6">
        <v>19</v>
      </c>
      <c r="AD61" s="9">
        <v>6</v>
      </c>
      <c r="AE61" s="9">
        <v>10</v>
      </c>
      <c r="AF61" s="9">
        <v>2</v>
      </c>
      <c r="AG61" s="9">
        <v>0</v>
      </c>
      <c r="AH61" s="13">
        <v>40000</v>
      </c>
      <c r="AI61" s="13">
        <v>19.23</v>
      </c>
    </row>
    <row r="62" spans="1:35" ht="15" customHeight="1" x14ac:dyDescent="0.2">
      <c r="A62" s="1" t="s">
        <v>451</v>
      </c>
      <c r="B62" s="1">
        <v>1501072192</v>
      </c>
      <c r="C62" s="1" t="s">
        <v>21</v>
      </c>
      <c r="D62" s="1">
        <v>2145</v>
      </c>
      <c r="E62" s="3">
        <v>32883</v>
      </c>
      <c r="F62" s="1">
        <v>27</v>
      </c>
      <c r="G62" s="1" t="s">
        <v>22</v>
      </c>
      <c r="H62" s="1" t="s">
        <v>23</v>
      </c>
      <c r="I62" s="1" t="s">
        <v>24</v>
      </c>
      <c r="J62" s="1" t="s">
        <v>25</v>
      </c>
      <c r="K62" s="1" t="s">
        <v>26</v>
      </c>
      <c r="L62" s="3">
        <v>42093</v>
      </c>
      <c r="M62" s="29" t="s">
        <v>713</v>
      </c>
      <c r="N62" s="29">
        <f>YEAR(Tabela1[[#This Row],[Date of Hire]])</f>
        <v>2015</v>
      </c>
      <c r="O62" s="1" t="s">
        <v>27</v>
      </c>
      <c r="Q62" s="1" t="s">
        <v>28</v>
      </c>
      <c r="R62" s="1" t="s">
        <v>122</v>
      </c>
      <c r="S62" s="1" t="s">
        <v>137</v>
      </c>
      <c r="T62" s="1" t="s">
        <v>154</v>
      </c>
      <c r="U62" s="1" t="s">
        <v>88</v>
      </c>
      <c r="V62" s="1" t="s">
        <v>44</v>
      </c>
      <c r="W62" s="1">
        <v>1</v>
      </c>
      <c r="X62" s="1">
        <v>1</v>
      </c>
      <c r="Y62" s="1">
        <v>0</v>
      </c>
      <c r="Z62" s="1">
        <v>1</v>
      </c>
      <c r="AA62" s="1">
        <v>5</v>
      </c>
      <c r="AB62" s="1">
        <v>9</v>
      </c>
      <c r="AC62" s="6">
        <v>19</v>
      </c>
      <c r="AD62" s="9">
        <v>5</v>
      </c>
      <c r="AE62" s="9">
        <v>8</v>
      </c>
      <c r="AF62" s="9">
        <v>2</v>
      </c>
      <c r="AG62" s="9">
        <v>0</v>
      </c>
      <c r="AH62" s="13">
        <v>40000</v>
      </c>
      <c r="AI62" s="13">
        <v>19.23</v>
      </c>
    </row>
    <row r="63" spans="1:35" ht="15" customHeight="1" x14ac:dyDescent="0.2">
      <c r="A63" s="1" t="s">
        <v>471</v>
      </c>
      <c r="B63" s="1">
        <v>1301052462</v>
      </c>
      <c r="C63" s="1" t="s">
        <v>21</v>
      </c>
      <c r="D63" s="1">
        <v>1887</v>
      </c>
      <c r="E63" s="1" t="s">
        <v>197</v>
      </c>
      <c r="F63" s="1">
        <v>42</v>
      </c>
      <c r="G63" s="1" t="s">
        <v>35</v>
      </c>
      <c r="H63" s="1" t="s">
        <v>38</v>
      </c>
      <c r="I63" s="1" t="s">
        <v>24</v>
      </c>
      <c r="J63" s="1" t="s">
        <v>25</v>
      </c>
      <c r="K63" s="1" t="s">
        <v>39</v>
      </c>
      <c r="L63" s="3">
        <v>41547</v>
      </c>
      <c r="M63" s="29" t="s">
        <v>719</v>
      </c>
      <c r="N63" s="29">
        <f>YEAR(Tabela1[[#This Row],[Date of Hire]])</f>
        <v>2013</v>
      </c>
      <c r="O63" s="1" t="s">
        <v>27</v>
      </c>
      <c r="Q63" s="1" t="s">
        <v>28</v>
      </c>
      <c r="R63" s="1" t="s">
        <v>122</v>
      </c>
      <c r="S63" s="1" t="s">
        <v>137</v>
      </c>
      <c r="T63" s="1" t="s">
        <v>137</v>
      </c>
      <c r="U63" s="1" t="s">
        <v>126</v>
      </c>
      <c r="V63" s="1" t="s">
        <v>33</v>
      </c>
      <c r="W63" s="1">
        <v>0</v>
      </c>
      <c r="X63" s="1">
        <v>0</v>
      </c>
      <c r="Y63" s="1">
        <v>1</v>
      </c>
      <c r="Z63" s="1">
        <v>1</v>
      </c>
      <c r="AA63" s="1">
        <v>5</v>
      </c>
      <c r="AB63" s="1">
        <v>3</v>
      </c>
      <c r="AC63" s="6">
        <v>19</v>
      </c>
      <c r="AD63" s="9">
        <v>15</v>
      </c>
      <c r="AE63" s="9">
        <v>14</v>
      </c>
      <c r="AF63" s="9">
        <v>1</v>
      </c>
      <c r="AG63" s="9">
        <v>1</v>
      </c>
      <c r="AH63" s="13">
        <v>40000</v>
      </c>
      <c r="AI63" s="13">
        <v>19.23</v>
      </c>
    </row>
    <row r="64" spans="1:35" ht="15" customHeight="1" x14ac:dyDescent="0.2">
      <c r="A64" s="1" t="s">
        <v>494</v>
      </c>
      <c r="B64" s="1">
        <v>1203032357</v>
      </c>
      <c r="C64" s="1" t="s">
        <v>21</v>
      </c>
      <c r="D64" s="1">
        <v>2132</v>
      </c>
      <c r="E64" s="3">
        <v>30870</v>
      </c>
      <c r="F64" s="1">
        <v>33</v>
      </c>
      <c r="G64" s="1" t="s">
        <v>22</v>
      </c>
      <c r="H64" s="1" t="s">
        <v>38</v>
      </c>
      <c r="I64" s="1" t="s">
        <v>24</v>
      </c>
      <c r="J64" s="1" t="s">
        <v>25</v>
      </c>
      <c r="K64" s="1" t="s">
        <v>39</v>
      </c>
      <c r="L64" s="3">
        <v>41493</v>
      </c>
      <c r="M64" s="29" t="s">
        <v>718</v>
      </c>
      <c r="N64" s="29">
        <f>YEAR(Tabela1[[#This Row],[Date of Hire]])</f>
        <v>2013</v>
      </c>
      <c r="O64" s="1" t="s">
        <v>27</v>
      </c>
      <c r="Q64" s="1" t="s">
        <v>28</v>
      </c>
      <c r="R64" s="1" t="s">
        <v>122</v>
      </c>
      <c r="S64" s="1" t="s">
        <v>137</v>
      </c>
      <c r="T64" s="1" t="s">
        <v>149</v>
      </c>
      <c r="U64" s="1" t="s">
        <v>84</v>
      </c>
      <c r="V64" s="1" t="s">
        <v>33</v>
      </c>
      <c r="W64" s="1">
        <v>0</v>
      </c>
      <c r="X64" s="1">
        <v>0</v>
      </c>
      <c r="Y64" s="1">
        <v>0</v>
      </c>
      <c r="Z64" s="1">
        <v>1</v>
      </c>
      <c r="AA64" s="1">
        <v>5</v>
      </c>
      <c r="AB64" s="1">
        <v>3</v>
      </c>
      <c r="AC64" s="6">
        <v>19</v>
      </c>
      <c r="AD64" s="9">
        <v>9</v>
      </c>
      <c r="AE64" s="9">
        <v>10</v>
      </c>
      <c r="AF64" s="9">
        <v>0</v>
      </c>
      <c r="AG64" s="9">
        <v>0</v>
      </c>
      <c r="AH64" s="13">
        <v>40000</v>
      </c>
      <c r="AI64" s="13">
        <v>19.23</v>
      </c>
    </row>
    <row r="65" spans="1:35" ht="15" customHeight="1" x14ac:dyDescent="0.2">
      <c r="A65" s="1" t="s">
        <v>525</v>
      </c>
      <c r="B65" s="1">
        <v>1201031310</v>
      </c>
      <c r="C65" s="1" t="s">
        <v>21</v>
      </c>
      <c r="D65" s="1">
        <v>2747</v>
      </c>
      <c r="E65" s="3">
        <v>30142</v>
      </c>
      <c r="F65" s="1">
        <v>35</v>
      </c>
      <c r="G65" s="1" t="s">
        <v>35</v>
      </c>
      <c r="H65" s="1" t="s">
        <v>23</v>
      </c>
      <c r="I65" s="1" t="s">
        <v>24</v>
      </c>
      <c r="J65" s="1" t="s">
        <v>61</v>
      </c>
      <c r="K65" s="1" t="s">
        <v>39</v>
      </c>
      <c r="L65" s="3">
        <v>42125</v>
      </c>
      <c r="M65" s="29" t="s">
        <v>715</v>
      </c>
      <c r="N65" s="29">
        <f>YEAR(Tabela1[[#This Row],[Date of Hire]])</f>
        <v>2015</v>
      </c>
      <c r="O65" s="1" t="s">
        <v>27</v>
      </c>
      <c r="Q65" s="1" t="s">
        <v>28</v>
      </c>
      <c r="R65" s="1" t="s">
        <v>122</v>
      </c>
      <c r="S65" s="1" t="s">
        <v>137</v>
      </c>
      <c r="T65" s="1" t="s">
        <v>154</v>
      </c>
      <c r="U65" s="1" t="s">
        <v>144</v>
      </c>
      <c r="V65" s="1" t="s">
        <v>55</v>
      </c>
      <c r="W65" s="1">
        <v>1</v>
      </c>
      <c r="X65" s="1">
        <v>1</v>
      </c>
      <c r="Y65" s="1">
        <v>1</v>
      </c>
      <c r="Z65" s="1">
        <v>1</v>
      </c>
      <c r="AA65" s="1">
        <v>5</v>
      </c>
      <c r="AB65" s="1">
        <v>0</v>
      </c>
      <c r="AC65" s="6">
        <v>19</v>
      </c>
      <c r="AD65" s="9">
        <v>14</v>
      </c>
      <c r="AE65" s="9">
        <v>14</v>
      </c>
      <c r="AF65" s="9">
        <v>0</v>
      </c>
      <c r="AG65" s="9">
        <v>0</v>
      </c>
      <c r="AH65" s="13">
        <v>40000</v>
      </c>
      <c r="AI65" s="13">
        <v>19.23</v>
      </c>
    </row>
    <row r="66" spans="1:35" ht="15" customHeight="1" x14ac:dyDescent="0.2">
      <c r="A66" s="1" t="s">
        <v>424</v>
      </c>
      <c r="B66" s="1">
        <v>1305057282</v>
      </c>
      <c r="C66" s="1" t="s">
        <v>21</v>
      </c>
      <c r="D66" s="1">
        <v>2170</v>
      </c>
      <c r="E66" s="3">
        <v>29191</v>
      </c>
      <c r="F66" s="1">
        <v>39</v>
      </c>
      <c r="G66" s="1" t="s">
        <v>22</v>
      </c>
      <c r="H66" s="1" t="s">
        <v>38</v>
      </c>
      <c r="I66" s="1" t="s">
        <v>24</v>
      </c>
      <c r="J66" s="1" t="s">
        <v>25</v>
      </c>
      <c r="K66" s="1" t="s">
        <v>39</v>
      </c>
      <c r="L66" s="3">
        <v>41978</v>
      </c>
      <c r="M66" s="29" t="s">
        <v>722</v>
      </c>
      <c r="N66" s="29">
        <f>YEAR(Tabela1[[#This Row],[Date of Hire]])</f>
        <v>2014</v>
      </c>
      <c r="O66" s="1" t="s">
        <v>27</v>
      </c>
      <c r="Q66" s="1" t="s">
        <v>28</v>
      </c>
      <c r="R66" s="1" t="s">
        <v>122</v>
      </c>
      <c r="S66" s="1" t="s">
        <v>137</v>
      </c>
      <c r="T66" s="1" t="s">
        <v>138</v>
      </c>
      <c r="U66" s="1" t="s">
        <v>40</v>
      </c>
      <c r="V66" s="1" t="s">
        <v>33</v>
      </c>
      <c r="W66" s="1">
        <v>0</v>
      </c>
      <c r="X66" s="1">
        <v>0</v>
      </c>
      <c r="Y66" s="1">
        <v>0</v>
      </c>
      <c r="Z66" s="1">
        <v>1</v>
      </c>
      <c r="AA66" s="1">
        <v>5</v>
      </c>
      <c r="AB66" s="1">
        <v>3</v>
      </c>
      <c r="AC66" s="6">
        <v>19.5</v>
      </c>
      <c r="AD66" s="9">
        <v>13</v>
      </c>
      <c r="AE66" s="9">
        <v>13</v>
      </c>
      <c r="AF66" s="9">
        <v>0</v>
      </c>
      <c r="AG66" s="9">
        <v>0</v>
      </c>
      <c r="AH66" s="13">
        <v>40000</v>
      </c>
      <c r="AI66" s="13">
        <v>19.23</v>
      </c>
    </row>
    <row r="67" spans="1:35" ht="15" customHeight="1" x14ac:dyDescent="0.2">
      <c r="A67" s="1" t="s">
        <v>462</v>
      </c>
      <c r="B67" s="1">
        <v>1110029602</v>
      </c>
      <c r="C67" s="1" t="s">
        <v>21</v>
      </c>
      <c r="D67" s="1">
        <v>2324</v>
      </c>
      <c r="E67" s="1" t="s">
        <v>191</v>
      </c>
      <c r="F67" s="1">
        <v>65</v>
      </c>
      <c r="G67" s="1" t="s">
        <v>22</v>
      </c>
      <c r="H67" s="1" t="s">
        <v>38</v>
      </c>
      <c r="I67" s="1" t="s">
        <v>24</v>
      </c>
      <c r="J67" s="1" t="s">
        <v>25</v>
      </c>
      <c r="K67" s="1" t="s">
        <v>39</v>
      </c>
      <c r="L67" s="3">
        <v>41153</v>
      </c>
      <c r="M67" s="29" t="s">
        <v>719</v>
      </c>
      <c r="N67" s="29">
        <f>YEAR(Tabela1[[#This Row],[Date of Hire]])</f>
        <v>2012</v>
      </c>
      <c r="O67" s="3">
        <v>42353</v>
      </c>
      <c r="P67" s="1" t="s">
        <v>128</v>
      </c>
      <c r="Q67" s="1" t="s">
        <v>49</v>
      </c>
      <c r="R67" s="1" t="s">
        <v>122</v>
      </c>
      <c r="S67" s="1" t="s">
        <v>137</v>
      </c>
      <c r="T67" s="1" t="s">
        <v>141</v>
      </c>
      <c r="U67" s="1" t="s">
        <v>52</v>
      </c>
      <c r="V67" s="1" t="s">
        <v>33</v>
      </c>
      <c r="W67" s="1">
        <v>0</v>
      </c>
      <c r="X67" s="1">
        <v>0</v>
      </c>
      <c r="Y67" s="1">
        <v>0</v>
      </c>
      <c r="Z67" s="1">
        <v>5</v>
      </c>
      <c r="AA67" s="1">
        <v>5</v>
      </c>
      <c r="AB67" s="1">
        <v>3</v>
      </c>
      <c r="AC67" s="6">
        <v>19.75</v>
      </c>
      <c r="AD67" s="9">
        <v>14</v>
      </c>
      <c r="AE67" s="9">
        <v>13</v>
      </c>
      <c r="AF67" s="9">
        <v>0</v>
      </c>
      <c r="AG67" s="9">
        <v>0</v>
      </c>
      <c r="AH67" s="13">
        <v>40000</v>
      </c>
      <c r="AI67" s="13">
        <v>19.23</v>
      </c>
    </row>
    <row r="68" spans="1:35" ht="15" customHeight="1" x14ac:dyDescent="0.2">
      <c r="A68" s="1" t="s">
        <v>432</v>
      </c>
      <c r="B68" s="1">
        <v>1311063172</v>
      </c>
      <c r="C68" s="1" t="s">
        <v>21</v>
      </c>
      <c r="D68" s="1">
        <v>1821</v>
      </c>
      <c r="E68" s="3">
        <v>32054</v>
      </c>
      <c r="F68" s="1">
        <v>31</v>
      </c>
      <c r="G68" s="1" t="s">
        <v>22</v>
      </c>
      <c r="H68" s="1" t="s">
        <v>38</v>
      </c>
      <c r="I68" s="1" t="s">
        <v>24</v>
      </c>
      <c r="J68" s="1" t="s">
        <v>25</v>
      </c>
      <c r="K68" s="1" t="s">
        <v>39</v>
      </c>
      <c r="L68" s="3">
        <v>42528</v>
      </c>
      <c r="M68" s="29" t="s">
        <v>716</v>
      </c>
      <c r="N68" s="29">
        <f>YEAR(Tabela1[[#This Row],[Date of Hire]])</f>
        <v>2016</v>
      </c>
      <c r="O68" s="1" t="s">
        <v>112</v>
      </c>
      <c r="P68" s="1" t="s">
        <v>189</v>
      </c>
      <c r="Q68" s="1" t="s">
        <v>113</v>
      </c>
      <c r="R68" s="1" t="s">
        <v>122</v>
      </c>
      <c r="S68" s="1" t="s">
        <v>137</v>
      </c>
      <c r="T68" s="1" t="s">
        <v>154</v>
      </c>
      <c r="U68" s="1" t="s">
        <v>164</v>
      </c>
      <c r="V68" s="1" t="s">
        <v>44</v>
      </c>
      <c r="W68" s="1">
        <v>0</v>
      </c>
      <c r="X68" s="1">
        <v>0</v>
      </c>
      <c r="Y68" s="1">
        <v>0</v>
      </c>
      <c r="Z68" s="1">
        <v>2</v>
      </c>
      <c r="AA68" s="1">
        <v>5</v>
      </c>
      <c r="AB68" s="1">
        <v>9</v>
      </c>
      <c r="AC68" s="6">
        <v>19.75</v>
      </c>
      <c r="AD68" s="9">
        <v>9</v>
      </c>
      <c r="AE68" s="9">
        <v>10</v>
      </c>
      <c r="AF68" s="9">
        <v>2</v>
      </c>
      <c r="AG68" s="9">
        <v>2</v>
      </c>
      <c r="AH68" s="13">
        <v>40000</v>
      </c>
      <c r="AI68" s="13">
        <v>19.23</v>
      </c>
    </row>
    <row r="69" spans="1:35" ht="15" customHeight="1" x14ac:dyDescent="0.2">
      <c r="A69" s="1" t="s">
        <v>508</v>
      </c>
      <c r="B69" s="1">
        <v>1211050793</v>
      </c>
      <c r="C69" s="1" t="s">
        <v>21</v>
      </c>
      <c r="D69" s="1">
        <v>2176</v>
      </c>
      <c r="E69" s="1" t="s">
        <v>218</v>
      </c>
      <c r="F69" s="1">
        <v>35</v>
      </c>
      <c r="G69" s="1" t="s">
        <v>35</v>
      </c>
      <c r="H69" s="1" t="s">
        <v>36</v>
      </c>
      <c r="I69" s="1" t="s">
        <v>24</v>
      </c>
      <c r="J69" s="1" t="s">
        <v>61</v>
      </c>
      <c r="K69" s="1" t="s">
        <v>39</v>
      </c>
      <c r="L69" s="3">
        <v>40679</v>
      </c>
      <c r="M69" s="29" t="s">
        <v>715</v>
      </c>
      <c r="N69" s="29">
        <f>YEAR(Tabela1[[#This Row],[Date of Hire]])</f>
        <v>2011</v>
      </c>
      <c r="O69" s="3">
        <v>42384</v>
      </c>
      <c r="P69" s="1" t="s">
        <v>125</v>
      </c>
      <c r="Q69" s="1" t="s">
        <v>49</v>
      </c>
      <c r="R69" s="1" t="s">
        <v>122</v>
      </c>
      <c r="S69" s="1" t="s">
        <v>137</v>
      </c>
      <c r="T69" s="1" t="s">
        <v>137</v>
      </c>
      <c r="U69" s="1" t="s">
        <v>88</v>
      </c>
      <c r="V69" s="1" t="s">
        <v>33</v>
      </c>
      <c r="W69" s="1">
        <v>0</v>
      </c>
      <c r="X69" s="1">
        <v>2</v>
      </c>
      <c r="Y69" s="1">
        <v>1</v>
      </c>
      <c r="Z69" s="1">
        <v>5</v>
      </c>
      <c r="AA69" s="1">
        <v>5</v>
      </c>
      <c r="AB69" s="1">
        <v>3</v>
      </c>
      <c r="AC69" s="6">
        <v>20</v>
      </c>
      <c r="AD69" s="9">
        <v>17</v>
      </c>
      <c r="AE69" s="9">
        <v>18</v>
      </c>
      <c r="AF69" s="9">
        <v>0</v>
      </c>
      <c r="AG69" s="9">
        <v>0</v>
      </c>
      <c r="AH69" s="13">
        <v>40000</v>
      </c>
      <c r="AI69" s="13">
        <v>19.23</v>
      </c>
    </row>
    <row r="70" spans="1:35" ht="15" customHeight="1" x14ac:dyDescent="0.2">
      <c r="A70" s="1" t="s">
        <v>529</v>
      </c>
      <c r="B70" s="1">
        <v>1103024504</v>
      </c>
      <c r="C70" s="1" t="s">
        <v>21</v>
      </c>
      <c r="D70" s="1">
        <v>1876</v>
      </c>
      <c r="E70" s="1" t="s">
        <v>228</v>
      </c>
      <c r="F70" s="1">
        <v>34</v>
      </c>
      <c r="G70" s="1" t="s">
        <v>22</v>
      </c>
      <c r="H70" s="1" t="s">
        <v>36</v>
      </c>
      <c r="I70" s="1" t="s">
        <v>24</v>
      </c>
      <c r="J70" s="1" t="s">
        <v>25</v>
      </c>
      <c r="K70" s="1" t="s">
        <v>39</v>
      </c>
      <c r="L70" s="3">
        <v>40817</v>
      </c>
      <c r="M70" s="29" t="s">
        <v>720</v>
      </c>
      <c r="N70" s="29">
        <f>YEAR(Tabela1[[#This Row],[Date of Hire]])</f>
        <v>2011</v>
      </c>
      <c r="O70" s="3">
        <v>40677</v>
      </c>
      <c r="P70" s="1" t="s">
        <v>116</v>
      </c>
      <c r="Q70" s="1" t="s">
        <v>49</v>
      </c>
      <c r="R70" s="1" t="s">
        <v>122</v>
      </c>
      <c r="S70" s="1" t="s">
        <v>137</v>
      </c>
      <c r="T70" s="1" t="s">
        <v>137</v>
      </c>
      <c r="U70" s="1" t="s">
        <v>155</v>
      </c>
      <c r="V70" s="1" t="s">
        <v>55</v>
      </c>
      <c r="W70" s="1">
        <v>0</v>
      </c>
      <c r="X70" s="1">
        <v>2</v>
      </c>
      <c r="Y70" s="1">
        <v>0</v>
      </c>
      <c r="Z70" s="1">
        <v>5</v>
      </c>
      <c r="AA70" s="1">
        <v>5</v>
      </c>
      <c r="AB70" s="1">
        <v>0</v>
      </c>
      <c r="AC70" s="6">
        <v>20</v>
      </c>
      <c r="AD70" s="9">
        <v>8</v>
      </c>
      <c r="AE70" s="9">
        <v>9</v>
      </c>
      <c r="AF70" s="9">
        <v>2</v>
      </c>
      <c r="AG70" s="9">
        <v>1</v>
      </c>
      <c r="AH70" s="13">
        <v>40000</v>
      </c>
      <c r="AI70" s="13">
        <v>19.23</v>
      </c>
    </row>
    <row r="71" spans="1:35" ht="15" customHeight="1" x14ac:dyDescent="0.2">
      <c r="A71" s="1" t="s">
        <v>444</v>
      </c>
      <c r="B71" s="1">
        <v>1502072511</v>
      </c>
      <c r="C71" s="1" t="s">
        <v>21</v>
      </c>
      <c r="D71" s="1">
        <v>2176</v>
      </c>
      <c r="E71" s="1" t="s">
        <v>178</v>
      </c>
      <c r="F71" s="1">
        <v>63</v>
      </c>
      <c r="G71" s="1" t="s">
        <v>22</v>
      </c>
      <c r="H71" s="1" t="s">
        <v>23</v>
      </c>
      <c r="I71" s="1" t="s">
        <v>24</v>
      </c>
      <c r="J71" s="1" t="s">
        <v>25</v>
      </c>
      <c r="K71" s="1" t="s">
        <v>39</v>
      </c>
      <c r="L71" s="3">
        <v>40735</v>
      </c>
      <c r="M71" s="29" t="s">
        <v>717</v>
      </c>
      <c r="N71" s="29">
        <f>YEAR(Tabela1[[#This Row],[Date of Hire]])</f>
        <v>2011</v>
      </c>
      <c r="O71" s="3">
        <v>41776</v>
      </c>
      <c r="P71" s="1" t="s">
        <v>175</v>
      </c>
      <c r="Q71" s="1" t="s">
        <v>49</v>
      </c>
      <c r="R71" s="1" t="s">
        <v>122</v>
      </c>
      <c r="S71" s="1" t="s">
        <v>137</v>
      </c>
      <c r="T71" s="1" t="s">
        <v>137</v>
      </c>
      <c r="U71" s="1" t="s">
        <v>73</v>
      </c>
      <c r="V71" s="1" t="s">
        <v>33</v>
      </c>
      <c r="W71" s="1">
        <v>1</v>
      </c>
      <c r="X71" s="1">
        <v>1</v>
      </c>
      <c r="Y71" s="1">
        <v>0</v>
      </c>
      <c r="Z71" s="1">
        <v>5</v>
      </c>
      <c r="AA71" s="1">
        <v>5</v>
      </c>
      <c r="AB71" s="1">
        <v>3</v>
      </c>
      <c r="AC71" s="6">
        <v>20</v>
      </c>
      <c r="AD71" s="9">
        <v>11</v>
      </c>
      <c r="AE71" s="9">
        <v>10</v>
      </c>
      <c r="AF71" s="9">
        <v>1</v>
      </c>
      <c r="AG71" s="9">
        <v>0</v>
      </c>
      <c r="AH71" s="13">
        <v>40000</v>
      </c>
      <c r="AI71" s="13">
        <v>19.23</v>
      </c>
    </row>
    <row r="72" spans="1:35" ht="15" customHeight="1" x14ac:dyDescent="0.2">
      <c r="A72" s="1" t="s">
        <v>420</v>
      </c>
      <c r="B72" s="1">
        <v>1406068293</v>
      </c>
      <c r="C72" s="1" t="s">
        <v>21</v>
      </c>
      <c r="D72" s="1">
        <v>1701</v>
      </c>
      <c r="E72" s="1" t="s">
        <v>161</v>
      </c>
      <c r="F72" s="1">
        <v>27</v>
      </c>
      <c r="G72" s="1" t="s">
        <v>22</v>
      </c>
      <c r="H72" s="1" t="s">
        <v>23</v>
      </c>
      <c r="I72" s="1" t="s">
        <v>24</v>
      </c>
      <c r="J72" s="1" t="s">
        <v>25</v>
      </c>
      <c r="K72" s="1" t="s">
        <v>39</v>
      </c>
      <c r="L72" s="3">
        <v>40943</v>
      </c>
      <c r="M72" s="29" t="s">
        <v>712</v>
      </c>
      <c r="N72" s="29">
        <f>YEAR(Tabela1[[#This Row],[Date of Hire]])</f>
        <v>2012</v>
      </c>
      <c r="O72" s="3">
        <v>41440</v>
      </c>
      <c r="P72" s="1" t="s">
        <v>232</v>
      </c>
      <c r="Q72" s="1" t="s">
        <v>49</v>
      </c>
      <c r="R72" s="1" t="s">
        <v>122</v>
      </c>
      <c r="S72" s="1" t="s">
        <v>137</v>
      </c>
      <c r="T72" s="1" t="s">
        <v>149</v>
      </c>
      <c r="U72" s="1" t="s">
        <v>73</v>
      </c>
      <c r="V72" s="1" t="s">
        <v>33</v>
      </c>
      <c r="W72" s="1">
        <v>1</v>
      </c>
      <c r="X72" s="1">
        <v>1</v>
      </c>
      <c r="Y72" s="1">
        <v>0</v>
      </c>
      <c r="Z72" s="1">
        <v>5</v>
      </c>
      <c r="AA72" s="1">
        <v>5</v>
      </c>
      <c r="AB72" s="1">
        <v>3</v>
      </c>
      <c r="AC72" s="6">
        <v>20</v>
      </c>
      <c r="AD72" s="9">
        <v>9</v>
      </c>
      <c r="AE72" s="9">
        <v>10</v>
      </c>
      <c r="AF72" s="9">
        <v>1</v>
      </c>
      <c r="AG72" s="9">
        <v>1</v>
      </c>
      <c r="AH72" s="13">
        <v>40000</v>
      </c>
      <c r="AI72" s="13">
        <v>19.23</v>
      </c>
    </row>
    <row r="73" spans="1:35" ht="15" customHeight="1" x14ac:dyDescent="0.2">
      <c r="A73" s="1" t="s">
        <v>515</v>
      </c>
      <c r="B73" s="1">
        <v>1410070998</v>
      </c>
      <c r="C73" s="1" t="s">
        <v>21</v>
      </c>
      <c r="D73" s="1">
        <v>1801</v>
      </c>
      <c r="E73" s="3">
        <v>24995</v>
      </c>
      <c r="F73" s="1">
        <v>50</v>
      </c>
      <c r="G73" s="1" t="s">
        <v>22</v>
      </c>
      <c r="H73" s="1" t="s">
        <v>38</v>
      </c>
      <c r="I73" s="1" t="s">
        <v>24</v>
      </c>
      <c r="J73" s="1" t="s">
        <v>25</v>
      </c>
      <c r="K73" s="1" t="s">
        <v>26</v>
      </c>
      <c r="L73" s="3">
        <v>42467</v>
      </c>
      <c r="M73" s="29" t="s">
        <v>714</v>
      </c>
      <c r="N73" s="29">
        <f>YEAR(Tabela1[[#This Row],[Date of Hire]])</f>
        <v>2016</v>
      </c>
      <c r="O73" s="1" t="s">
        <v>112</v>
      </c>
      <c r="P73" s="1" t="s">
        <v>113</v>
      </c>
      <c r="Q73" s="1" t="s">
        <v>113</v>
      </c>
      <c r="R73" s="1" t="s">
        <v>122</v>
      </c>
      <c r="S73" s="1" t="s">
        <v>137</v>
      </c>
      <c r="T73" s="1" t="s">
        <v>137</v>
      </c>
      <c r="U73" s="1" t="s">
        <v>32</v>
      </c>
      <c r="V73" s="1" t="s">
        <v>44</v>
      </c>
      <c r="W73" s="1">
        <v>0</v>
      </c>
      <c r="X73" s="1">
        <v>0</v>
      </c>
      <c r="Y73" s="1">
        <v>0</v>
      </c>
      <c r="Z73" s="1">
        <v>2</v>
      </c>
      <c r="AA73" s="1">
        <v>5</v>
      </c>
      <c r="AB73" s="1">
        <v>9</v>
      </c>
      <c r="AC73" s="6">
        <v>20</v>
      </c>
      <c r="AD73" s="9">
        <v>14</v>
      </c>
      <c r="AE73" s="9">
        <v>13</v>
      </c>
      <c r="AF73" s="9">
        <v>1</v>
      </c>
      <c r="AG73" s="9">
        <v>0</v>
      </c>
      <c r="AH73" s="13">
        <v>40000</v>
      </c>
      <c r="AI73" s="13">
        <v>19.23</v>
      </c>
    </row>
    <row r="74" spans="1:35" ht="15" customHeight="1" x14ac:dyDescent="0.2">
      <c r="A74" s="1" t="s">
        <v>534</v>
      </c>
      <c r="B74" s="1">
        <v>1106026474</v>
      </c>
      <c r="C74" s="1" t="s">
        <v>21</v>
      </c>
      <c r="D74" s="1">
        <v>2124</v>
      </c>
      <c r="E74" s="3">
        <v>31202</v>
      </c>
      <c r="F74" s="1">
        <v>33</v>
      </c>
      <c r="G74" s="1" t="s">
        <v>22</v>
      </c>
      <c r="H74" s="1" t="s">
        <v>38</v>
      </c>
      <c r="I74" s="1" t="s">
        <v>24</v>
      </c>
      <c r="J74" s="1" t="s">
        <v>25</v>
      </c>
      <c r="K74" s="1" t="s">
        <v>39</v>
      </c>
      <c r="L74" s="3">
        <v>42131</v>
      </c>
      <c r="M74" s="29" t="s">
        <v>715</v>
      </c>
      <c r="N74" s="29">
        <f>YEAR(Tabela1[[#This Row],[Date of Hire]])</f>
        <v>2015</v>
      </c>
      <c r="O74" s="1" t="s">
        <v>112</v>
      </c>
      <c r="P74" s="1" t="s">
        <v>113</v>
      </c>
      <c r="Q74" s="1" t="s">
        <v>113</v>
      </c>
      <c r="R74" s="1" t="s">
        <v>122</v>
      </c>
      <c r="S74" s="1" t="s">
        <v>137</v>
      </c>
      <c r="T74" s="1" t="s">
        <v>137</v>
      </c>
      <c r="U74" s="1" t="s">
        <v>164</v>
      </c>
      <c r="V74" s="1" t="s">
        <v>44</v>
      </c>
      <c r="W74" s="1">
        <v>0</v>
      </c>
      <c r="X74" s="1">
        <v>0</v>
      </c>
      <c r="Y74" s="1">
        <v>0</v>
      </c>
      <c r="Z74" s="1">
        <v>2</v>
      </c>
      <c r="AA74" s="1">
        <v>5</v>
      </c>
      <c r="AB74" s="1">
        <v>9</v>
      </c>
      <c r="AC74" s="6">
        <v>20</v>
      </c>
      <c r="AD74" s="9">
        <v>7</v>
      </c>
      <c r="AE74" s="9">
        <v>9</v>
      </c>
      <c r="AF74" s="9">
        <v>3</v>
      </c>
      <c r="AG74" s="9">
        <v>4</v>
      </c>
      <c r="AH74" s="13">
        <v>40000</v>
      </c>
      <c r="AI74" s="13">
        <v>19.23</v>
      </c>
    </row>
    <row r="75" spans="1:35" ht="15" customHeight="1" x14ac:dyDescent="0.2">
      <c r="A75" s="1" t="s">
        <v>405</v>
      </c>
      <c r="B75" s="1">
        <v>1409070522</v>
      </c>
      <c r="C75" s="1" t="s">
        <v>21</v>
      </c>
      <c r="D75" s="1">
        <v>1960</v>
      </c>
      <c r="E75" s="3">
        <v>30596</v>
      </c>
      <c r="F75" s="1">
        <v>34</v>
      </c>
      <c r="G75" s="1" t="s">
        <v>35</v>
      </c>
      <c r="H75" s="1" t="s">
        <v>38</v>
      </c>
      <c r="I75" s="1" t="s">
        <v>24</v>
      </c>
      <c r="J75" s="1" t="s">
        <v>25</v>
      </c>
      <c r="K75" s="1" t="s">
        <v>39</v>
      </c>
      <c r="L75" s="3">
        <v>40670</v>
      </c>
      <c r="M75" s="29" t="s">
        <v>715</v>
      </c>
      <c r="N75" s="29">
        <f>YEAR(Tabela1[[#This Row],[Date of Hire]])</f>
        <v>2011</v>
      </c>
      <c r="O75" s="1" t="s">
        <v>27</v>
      </c>
      <c r="Q75" s="1" t="s">
        <v>28</v>
      </c>
      <c r="R75" s="1" t="s">
        <v>122</v>
      </c>
      <c r="S75" s="1" t="s">
        <v>137</v>
      </c>
      <c r="T75" s="1" t="s">
        <v>124</v>
      </c>
      <c r="U75" s="1" t="s">
        <v>139</v>
      </c>
      <c r="V75" s="1" t="s">
        <v>95</v>
      </c>
      <c r="W75" s="1">
        <v>0</v>
      </c>
      <c r="X75" s="1">
        <v>0</v>
      </c>
      <c r="Y75" s="1">
        <v>1</v>
      </c>
      <c r="Z75" s="1">
        <v>1</v>
      </c>
      <c r="AA75" s="1">
        <v>5</v>
      </c>
      <c r="AB75" s="1">
        <v>4</v>
      </c>
      <c r="AC75" s="6">
        <v>20</v>
      </c>
      <c r="AD75" s="9">
        <v>15</v>
      </c>
      <c r="AE75" s="9">
        <v>17</v>
      </c>
      <c r="AF75" s="9">
        <v>0</v>
      </c>
      <c r="AG75" s="9">
        <v>0</v>
      </c>
      <c r="AH75" s="13">
        <v>40000</v>
      </c>
      <c r="AI75" s="13">
        <v>19.23</v>
      </c>
    </row>
    <row r="76" spans="1:35" ht="15" customHeight="1" x14ac:dyDescent="0.2">
      <c r="A76" s="1" t="s">
        <v>422</v>
      </c>
      <c r="B76" s="1">
        <v>1311063114</v>
      </c>
      <c r="C76" s="1" t="s">
        <v>21</v>
      </c>
      <c r="D76" s="1">
        <v>1701</v>
      </c>
      <c r="E76" s="3">
        <v>30349</v>
      </c>
      <c r="F76" s="1">
        <v>35</v>
      </c>
      <c r="G76" s="1" t="s">
        <v>35</v>
      </c>
      <c r="H76" s="1" t="s">
        <v>38</v>
      </c>
      <c r="I76" s="1" t="s">
        <v>24</v>
      </c>
      <c r="J76" s="1" t="s">
        <v>25</v>
      </c>
      <c r="K76" s="1" t="s">
        <v>26</v>
      </c>
      <c r="L76" s="3">
        <v>41729</v>
      </c>
      <c r="M76" s="29" t="s">
        <v>713</v>
      </c>
      <c r="N76" s="29">
        <f>YEAR(Tabela1[[#This Row],[Date of Hire]])</f>
        <v>2014</v>
      </c>
      <c r="O76" s="1" t="s">
        <v>27</v>
      </c>
      <c r="Q76" s="1" t="s">
        <v>28</v>
      </c>
      <c r="R76" s="1" t="s">
        <v>122</v>
      </c>
      <c r="S76" s="1" t="s">
        <v>137</v>
      </c>
      <c r="T76" s="1" t="s">
        <v>152</v>
      </c>
      <c r="U76" s="1" t="s">
        <v>139</v>
      </c>
      <c r="V76" s="1" t="s">
        <v>33</v>
      </c>
      <c r="W76" s="1">
        <v>0</v>
      </c>
      <c r="X76" s="1">
        <v>0</v>
      </c>
      <c r="Y76" s="1">
        <v>1</v>
      </c>
      <c r="Z76" s="1">
        <v>1</v>
      </c>
      <c r="AA76" s="1">
        <v>5</v>
      </c>
      <c r="AB76" s="1">
        <v>3</v>
      </c>
      <c r="AC76" s="6">
        <v>20</v>
      </c>
      <c r="AD76" s="9">
        <v>11</v>
      </c>
      <c r="AE76" s="9">
        <v>12</v>
      </c>
      <c r="AF76" s="9">
        <v>1</v>
      </c>
      <c r="AG76" s="9">
        <v>0</v>
      </c>
      <c r="AH76" s="13">
        <v>40000</v>
      </c>
      <c r="AI76" s="13">
        <v>19.23</v>
      </c>
    </row>
    <row r="77" spans="1:35" ht="15" customHeight="1" x14ac:dyDescent="0.2">
      <c r="A77" s="1" t="s">
        <v>435</v>
      </c>
      <c r="B77" s="1">
        <v>1501072124</v>
      </c>
      <c r="C77" s="1" t="s">
        <v>21</v>
      </c>
      <c r="D77" s="1">
        <v>2061</v>
      </c>
      <c r="E77" s="1" t="s">
        <v>172</v>
      </c>
      <c r="F77" s="1">
        <v>51</v>
      </c>
      <c r="G77" s="1" t="s">
        <v>35</v>
      </c>
      <c r="H77" s="1" t="s">
        <v>23</v>
      </c>
      <c r="I77" s="1" t="s">
        <v>24</v>
      </c>
      <c r="J77" s="1" t="s">
        <v>25</v>
      </c>
      <c r="K77" s="1" t="s">
        <v>39</v>
      </c>
      <c r="L77" s="3">
        <v>41827</v>
      </c>
      <c r="M77" s="29" t="s">
        <v>717</v>
      </c>
      <c r="N77" s="29">
        <f>YEAR(Tabela1[[#This Row],[Date of Hire]])</f>
        <v>2014</v>
      </c>
      <c r="O77" s="1" t="s">
        <v>27</v>
      </c>
      <c r="Q77" s="1" t="s">
        <v>28</v>
      </c>
      <c r="R77" s="1" t="s">
        <v>122</v>
      </c>
      <c r="S77" s="1" t="s">
        <v>137</v>
      </c>
      <c r="T77" s="1" t="s">
        <v>137</v>
      </c>
      <c r="U77" s="1" t="s">
        <v>88</v>
      </c>
      <c r="V77" s="1" t="s">
        <v>173</v>
      </c>
      <c r="W77" s="1">
        <v>1</v>
      </c>
      <c r="X77" s="1">
        <v>1</v>
      </c>
      <c r="Y77" s="1">
        <v>1</v>
      </c>
      <c r="Z77" s="1">
        <v>1</v>
      </c>
      <c r="AA77" s="1">
        <v>5</v>
      </c>
      <c r="AB77" s="1">
        <v>1</v>
      </c>
      <c r="AC77" s="6">
        <v>20</v>
      </c>
      <c r="AD77" s="9">
        <v>3</v>
      </c>
      <c r="AE77" s="9">
        <v>3</v>
      </c>
      <c r="AF77" s="9">
        <v>3</v>
      </c>
      <c r="AG77" s="9">
        <v>3</v>
      </c>
      <c r="AH77" s="13">
        <v>40000</v>
      </c>
      <c r="AI77" s="13">
        <v>19.23</v>
      </c>
    </row>
    <row r="78" spans="1:35" ht="15" customHeight="1" x14ac:dyDescent="0.2">
      <c r="A78" s="1" t="s">
        <v>421</v>
      </c>
      <c r="B78" s="1">
        <v>1408069635</v>
      </c>
      <c r="C78" s="1" t="s">
        <v>21</v>
      </c>
      <c r="D78" s="1">
        <v>2043</v>
      </c>
      <c r="E78" s="1" t="s">
        <v>162</v>
      </c>
      <c r="F78" s="1">
        <v>48</v>
      </c>
      <c r="G78" s="1" t="s">
        <v>22</v>
      </c>
      <c r="H78" s="1" t="s">
        <v>105</v>
      </c>
      <c r="I78" s="1" t="s">
        <v>24</v>
      </c>
      <c r="J78" s="1" t="s">
        <v>25</v>
      </c>
      <c r="K78" s="1" t="s">
        <v>26</v>
      </c>
      <c r="L78" s="3">
        <v>41589</v>
      </c>
      <c r="M78" s="29" t="s">
        <v>721</v>
      </c>
      <c r="N78" s="29">
        <f>YEAR(Tabela1[[#This Row],[Date of Hire]])</f>
        <v>2013</v>
      </c>
      <c r="O78" s="1" t="s">
        <v>27</v>
      </c>
      <c r="P78" s="1" t="s">
        <v>113</v>
      </c>
      <c r="Q78" s="1" t="s">
        <v>78</v>
      </c>
      <c r="R78" s="1" t="s">
        <v>122</v>
      </c>
      <c r="S78" s="1" t="s">
        <v>137</v>
      </c>
      <c r="T78" s="1" t="s">
        <v>137</v>
      </c>
      <c r="U78" s="1" t="s">
        <v>32</v>
      </c>
      <c r="V78" s="1" t="s">
        <v>33</v>
      </c>
      <c r="W78" s="1">
        <v>0</v>
      </c>
      <c r="X78" s="1">
        <v>3</v>
      </c>
      <c r="Y78" s="1">
        <v>0</v>
      </c>
      <c r="Z78" s="1">
        <v>3</v>
      </c>
      <c r="AA78" s="1">
        <v>5</v>
      </c>
      <c r="AB78" s="1">
        <v>3</v>
      </c>
      <c r="AC78" s="6">
        <v>20</v>
      </c>
      <c r="AD78" s="9">
        <v>13</v>
      </c>
      <c r="AE78" s="9">
        <v>15</v>
      </c>
      <c r="AF78" s="9">
        <v>1</v>
      </c>
      <c r="AG78" s="9">
        <v>0</v>
      </c>
      <c r="AH78" s="13">
        <v>40000</v>
      </c>
      <c r="AI78" s="13">
        <v>19.23</v>
      </c>
    </row>
    <row r="79" spans="1:35" ht="15" customHeight="1" x14ac:dyDescent="0.2">
      <c r="A79" s="1" t="s">
        <v>466</v>
      </c>
      <c r="B79" s="1">
        <v>1201031438</v>
      </c>
      <c r="C79" s="1" t="s">
        <v>21</v>
      </c>
      <c r="D79" s="1">
        <v>2081</v>
      </c>
      <c r="E79" s="3">
        <v>26612</v>
      </c>
      <c r="F79" s="1">
        <v>45</v>
      </c>
      <c r="G79" s="1" t="s">
        <v>22</v>
      </c>
      <c r="H79" s="1" t="s">
        <v>38</v>
      </c>
      <c r="I79" s="1" t="s">
        <v>24</v>
      </c>
      <c r="J79" s="1" t="s">
        <v>25</v>
      </c>
      <c r="K79" s="1" t="s">
        <v>39</v>
      </c>
      <c r="L79" s="3">
        <v>41040</v>
      </c>
      <c r="M79" s="29" t="s">
        <v>715</v>
      </c>
      <c r="N79" s="29">
        <f>YEAR(Tabela1[[#This Row],[Date of Hire]])</f>
        <v>2012</v>
      </c>
      <c r="O79" s="1" t="s">
        <v>27</v>
      </c>
      <c r="Q79" s="1" t="s">
        <v>28</v>
      </c>
      <c r="R79" s="1" t="s">
        <v>122</v>
      </c>
      <c r="S79" s="1" t="s">
        <v>137</v>
      </c>
      <c r="T79" s="1" t="s">
        <v>149</v>
      </c>
      <c r="U79" s="1" t="s">
        <v>164</v>
      </c>
      <c r="V79" s="1" t="s">
        <v>33</v>
      </c>
      <c r="W79" s="1">
        <v>0</v>
      </c>
      <c r="X79" s="1">
        <v>0</v>
      </c>
      <c r="Y79" s="1">
        <v>0</v>
      </c>
      <c r="Z79" s="1">
        <v>1</v>
      </c>
      <c r="AA79" s="1">
        <v>5</v>
      </c>
      <c r="AB79" s="1">
        <v>3</v>
      </c>
      <c r="AC79" s="6">
        <v>20</v>
      </c>
      <c r="AD79" s="9">
        <v>8</v>
      </c>
      <c r="AE79" s="9">
        <v>10</v>
      </c>
      <c r="AF79" s="9">
        <v>2</v>
      </c>
      <c r="AG79" s="9">
        <v>1</v>
      </c>
      <c r="AH79" s="13">
        <v>40000</v>
      </c>
      <c r="AI79" s="13">
        <v>19.23</v>
      </c>
    </row>
    <row r="80" spans="1:35" ht="15" customHeight="1" x14ac:dyDescent="0.2">
      <c r="A80" s="1" t="s">
        <v>463</v>
      </c>
      <c r="B80" s="1">
        <v>1404066622</v>
      </c>
      <c r="C80" s="1" t="s">
        <v>21</v>
      </c>
      <c r="D80" s="1">
        <v>1886</v>
      </c>
      <c r="E80" s="3">
        <v>27065</v>
      </c>
      <c r="F80" s="1">
        <v>44</v>
      </c>
      <c r="G80" s="1" t="s">
        <v>22</v>
      </c>
      <c r="H80" s="1" t="s">
        <v>23</v>
      </c>
      <c r="I80" s="1" t="s">
        <v>24</v>
      </c>
      <c r="J80" s="1" t="s">
        <v>25</v>
      </c>
      <c r="K80" s="1" t="s">
        <v>39</v>
      </c>
      <c r="L80" s="3">
        <v>41978</v>
      </c>
      <c r="M80" s="29" t="s">
        <v>722</v>
      </c>
      <c r="N80" s="29">
        <f>YEAR(Tabela1[[#This Row],[Date of Hire]])</f>
        <v>2014</v>
      </c>
      <c r="O80" s="1" t="s">
        <v>27</v>
      </c>
      <c r="Q80" s="1" t="s">
        <v>28</v>
      </c>
      <c r="R80" s="1" t="s">
        <v>122</v>
      </c>
      <c r="S80" s="1" t="s">
        <v>137</v>
      </c>
      <c r="T80" s="1" t="s">
        <v>137</v>
      </c>
      <c r="U80" s="1" t="s">
        <v>52</v>
      </c>
      <c r="V80" s="1" t="s">
        <v>95</v>
      </c>
      <c r="W80" s="1">
        <v>1</v>
      </c>
      <c r="X80" s="1">
        <v>1</v>
      </c>
      <c r="Y80" s="1">
        <v>0</v>
      </c>
      <c r="Z80" s="1">
        <v>1</v>
      </c>
      <c r="AA80" s="1">
        <v>5</v>
      </c>
      <c r="AB80" s="1">
        <v>4</v>
      </c>
      <c r="AC80" s="6">
        <v>20</v>
      </c>
      <c r="AD80" s="9">
        <v>16</v>
      </c>
      <c r="AE80" s="9">
        <v>17</v>
      </c>
      <c r="AF80" s="9">
        <v>0</v>
      </c>
      <c r="AG80" s="9">
        <v>0</v>
      </c>
      <c r="AH80" s="13">
        <v>40000</v>
      </c>
      <c r="AI80" s="13">
        <v>19.23</v>
      </c>
    </row>
    <row r="81" spans="1:35" ht="15" customHeight="1" x14ac:dyDescent="0.2">
      <c r="A81" s="1" t="s">
        <v>480</v>
      </c>
      <c r="B81" s="1">
        <v>1101023353</v>
      </c>
      <c r="C81" s="1" t="s">
        <v>21</v>
      </c>
      <c r="D81" s="1">
        <v>2122</v>
      </c>
      <c r="E81" s="1" t="s">
        <v>201</v>
      </c>
      <c r="F81" s="1">
        <v>42</v>
      </c>
      <c r="G81" s="1" t="s">
        <v>22</v>
      </c>
      <c r="H81" s="1" t="s">
        <v>23</v>
      </c>
      <c r="I81" s="1" t="s">
        <v>24</v>
      </c>
      <c r="J81" s="1" t="s">
        <v>25</v>
      </c>
      <c r="K81" s="1" t="s">
        <v>26</v>
      </c>
      <c r="L81" s="3">
        <v>42051</v>
      </c>
      <c r="M81" s="29" t="s">
        <v>712</v>
      </c>
      <c r="N81" s="29">
        <f>YEAR(Tabela1[[#This Row],[Date of Hire]])</f>
        <v>2015</v>
      </c>
      <c r="O81" s="1" t="s">
        <v>27</v>
      </c>
      <c r="P81" s="1" t="s">
        <v>78</v>
      </c>
      <c r="Q81" s="1" t="s">
        <v>78</v>
      </c>
      <c r="R81" s="1" t="s">
        <v>122</v>
      </c>
      <c r="S81" s="1" t="s">
        <v>137</v>
      </c>
      <c r="T81" s="1" t="s">
        <v>137</v>
      </c>
      <c r="U81" s="1" t="s">
        <v>37</v>
      </c>
      <c r="V81" s="1" t="s">
        <v>55</v>
      </c>
      <c r="W81" s="1">
        <v>1</v>
      </c>
      <c r="X81" s="1">
        <v>1</v>
      </c>
      <c r="Y81" s="1">
        <v>0</v>
      </c>
      <c r="Z81" s="1">
        <v>3</v>
      </c>
      <c r="AA81" s="1">
        <v>5</v>
      </c>
      <c r="AB81" s="1">
        <v>0</v>
      </c>
      <c r="AC81" s="6">
        <v>20</v>
      </c>
      <c r="AD81" s="9">
        <v>6</v>
      </c>
      <c r="AE81" s="9">
        <v>10</v>
      </c>
      <c r="AF81" s="9">
        <v>1</v>
      </c>
      <c r="AG81" s="9">
        <v>0</v>
      </c>
      <c r="AH81" s="13">
        <v>40000</v>
      </c>
      <c r="AI81" s="13">
        <v>19.23</v>
      </c>
    </row>
    <row r="82" spans="1:35" ht="15" customHeight="1" x14ac:dyDescent="0.2">
      <c r="A82" s="1" t="s">
        <v>485</v>
      </c>
      <c r="B82" s="1">
        <v>1401064327</v>
      </c>
      <c r="C82" s="1" t="s">
        <v>21</v>
      </c>
      <c r="D82" s="1">
        <v>2330</v>
      </c>
      <c r="E82" s="1" t="s">
        <v>204</v>
      </c>
      <c r="F82" s="1">
        <v>40</v>
      </c>
      <c r="G82" s="1" t="s">
        <v>22</v>
      </c>
      <c r="H82" s="1" t="s">
        <v>23</v>
      </c>
      <c r="I82" s="1" t="s">
        <v>24</v>
      </c>
      <c r="J82" s="1" t="s">
        <v>25</v>
      </c>
      <c r="K82" s="1" t="s">
        <v>39</v>
      </c>
      <c r="L82" s="3">
        <v>40694</v>
      </c>
      <c r="M82" s="29" t="s">
        <v>715</v>
      </c>
      <c r="N82" s="29">
        <f>YEAR(Tabela1[[#This Row],[Date of Hire]])</f>
        <v>2011</v>
      </c>
      <c r="O82" s="1" t="s">
        <v>27</v>
      </c>
      <c r="Q82" s="1" t="s">
        <v>28</v>
      </c>
      <c r="R82" s="1" t="s">
        <v>122</v>
      </c>
      <c r="S82" s="1" t="s">
        <v>137</v>
      </c>
      <c r="T82" s="1" t="s">
        <v>149</v>
      </c>
      <c r="U82" s="1" t="s">
        <v>59</v>
      </c>
      <c r="V82" s="1" t="s">
        <v>55</v>
      </c>
      <c r="W82" s="1">
        <v>1</v>
      </c>
      <c r="X82" s="1">
        <v>1</v>
      </c>
      <c r="Y82" s="1">
        <v>0</v>
      </c>
      <c r="Z82" s="1">
        <v>1</v>
      </c>
      <c r="AA82" s="1">
        <v>5</v>
      </c>
      <c r="AB82" s="1">
        <v>0</v>
      </c>
      <c r="AC82" s="6">
        <v>20</v>
      </c>
      <c r="AD82" s="9">
        <v>8</v>
      </c>
      <c r="AE82" s="9">
        <v>8</v>
      </c>
      <c r="AF82" s="9">
        <v>4</v>
      </c>
      <c r="AG82" s="9">
        <v>0</v>
      </c>
      <c r="AH82" s="13">
        <v>40000</v>
      </c>
      <c r="AI82" s="13">
        <v>19.23</v>
      </c>
    </row>
    <row r="83" spans="1:35" ht="15" customHeight="1" x14ac:dyDescent="0.2">
      <c r="A83" s="1" t="s">
        <v>488</v>
      </c>
      <c r="B83" s="1">
        <v>1109029256</v>
      </c>
      <c r="C83" s="1" t="s">
        <v>21</v>
      </c>
      <c r="D83" s="1">
        <v>2346</v>
      </c>
      <c r="E83" s="1" t="s">
        <v>206</v>
      </c>
      <c r="F83" s="1">
        <v>41</v>
      </c>
      <c r="G83" s="1" t="s">
        <v>22</v>
      </c>
      <c r="H83" s="1" t="s">
        <v>38</v>
      </c>
      <c r="I83" s="1" t="s">
        <v>24</v>
      </c>
      <c r="J83" s="1" t="s">
        <v>25</v>
      </c>
      <c r="K83" s="1" t="s">
        <v>39</v>
      </c>
      <c r="L83" s="3">
        <v>42093</v>
      </c>
      <c r="M83" s="29" t="s">
        <v>713</v>
      </c>
      <c r="N83" s="29">
        <f>YEAR(Tabela1[[#This Row],[Date of Hire]])</f>
        <v>2015</v>
      </c>
      <c r="O83" s="1" t="s">
        <v>27</v>
      </c>
      <c r="Q83" s="1" t="s">
        <v>28</v>
      </c>
      <c r="R83" s="1" t="s">
        <v>122</v>
      </c>
      <c r="S83" s="1" t="s">
        <v>137</v>
      </c>
      <c r="T83" s="1" t="s">
        <v>137</v>
      </c>
      <c r="U83" s="1" t="s">
        <v>52</v>
      </c>
      <c r="V83" s="1" t="s">
        <v>44</v>
      </c>
      <c r="W83" s="1">
        <v>0</v>
      </c>
      <c r="X83" s="1">
        <v>0</v>
      </c>
      <c r="Y83" s="1">
        <v>0</v>
      </c>
      <c r="Z83" s="1">
        <v>1</v>
      </c>
      <c r="AA83" s="1">
        <v>5</v>
      </c>
      <c r="AB83" s="1">
        <v>9</v>
      </c>
      <c r="AC83" s="6">
        <v>20</v>
      </c>
      <c r="AD83" s="9">
        <v>6</v>
      </c>
      <c r="AE83" s="9">
        <v>6</v>
      </c>
      <c r="AF83" s="9">
        <v>1</v>
      </c>
      <c r="AG83" s="9">
        <v>1</v>
      </c>
      <c r="AH83" s="13">
        <v>40000</v>
      </c>
      <c r="AI83" s="13">
        <v>19.23</v>
      </c>
    </row>
    <row r="84" spans="1:35" ht="15" customHeight="1" x14ac:dyDescent="0.2">
      <c r="A84" s="1" t="s">
        <v>343</v>
      </c>
      <c r="B84" s="1">
        <v>711007713</v>
      </c>
      <c r="C84" s="1" t="s">
        <v>21</v>
      </c>
      <c r="D84" s="1">
        <v>1844</v>
      </c>
      <c r="E84" s="1" t="s">
        <v>46</v>
      </c>
      <c r="F84" s="1">
        <v>30</v>
      </c>
      <c r="G84" s="1" t="s">
        <v>22</v>
      </c>
      <c r="H84" s="1" t="s">
        <v>23</v>
      </c>
      <c r="I84" s="1" t="s">
        <v>24</v>
      </c>
      <c r="J84" s="1" t="s">
        <v>25</v>
      </c>
      <c r="K84" s="1" t="s">
        <v>47</v>
      </c>
      <c r="L84" s="3">
        <v>40812</v>
      </c>
      <c r="M84" s="29" t="s">
        <v>719</v>
      </c>
      <c r="N84" s="29">
        <f>YEAR(Tabela1[[#This Row],[Date of Hire]])</f>
        <v>2011</v>
      </c>
      <c r="O84" s="3">
        <v>41542</v>
      </c>
      <c r="P84" s="1" t="s">
        <v>48</v>
      </c>
      <c r="Q84" s="1" t="s">
        <v>49</v>
      </c>
      <c r="R84" s="1" t="s">
        <v>29</v>
      </c>
      <c r="S84" s="1" t="s">
        <v>42</v>
      </c>
      <c r="T84" s="1" t="s">
        <v>31</v>
      </c>
      <c r="U84" s="1" t="s">
        <v>32</v>
      </c>
      <c r="V84" s="1" t="s">
        <v>33</v>
      </c>
      <c r="W84" s="1">
        <v>1</v>
      </c>
      <c r="X84" s="1">
        <v>1</v>
      </c>
      <c r="Y84" s="1">
        <v>0</v>
      </c>
      <c r="Z84" s="1">
        <v>5</v>
      </c>
      <c r="AA84" s="1">
        <v>1</v>
      </c>
      <c r="AB84" s="1">
        <v>3</v>
      </c>
      <c r="AC84" s="6">
        <v>20.5</v>
      </c>
      <c r="AD84" s="9" t="s">
        <v>684</v>
      </c>
      <c r="AE84" s="9" t="s">
        <v>684</v>
      </c>
      <c r="AF84" s="9" t="s">
        <v>684</v>
      </c>
      <c r="AG84" s="9" t="s">
        <v>684</v>
      </c>
      <c r="AH84" s="13">
        <v>40000</v>
      </c>
      <c r="AI84" s="13">
        <v>19.23</v>
      </c>
    </row>
    <row r="85" spans="1:35" ht="15" customHeight="1" x14ac:dyDescent="0.2">
      <c r="A85" s="1" t="s">
        <v>365</v>
      </c>
      <c r="B85" s="1">
        <v>1001175250</v>
      </c>
      <c r="C85" s="1" t="s">
        <v>21</v>
      </c>
      <c r="D85" s="1">
        <v>1915</v>
      </c>
      <c r="E85" s="3">
        <v>23468</v>
      </c>
      <c r="F85" s="1">
        <v>54</v>
      </c>
      <c r="G85" s="1" t="s">
        <v>35</v>
      </c>
      <c r="H85" s="1" t="s">
        <v>36</v>
      </c>
      <c r="I85" s="1" t="s">
        <v>24</v>
      </c>
      <c r="J85" s="1" t="s">
        <v>25</v>
      </c>
      <c r="K85" s="1" t="s">
        <v>90</v>
      </c>
      <c r="L85" s="3">
        <v>41153</v>
      </c>
      <c r="M85" s="29" t="s">
        <v>719</v>
      </c>
      <c r="N85" s="29">
        <f>YEAR(Tabela1[[#This Row],[Date of Hire]])</f>
        <v>2012</v>
      </c>
      <c r="O85" s="3">
        <v>42105</v>
      </c>
      <c r="P85" s="1" t="s">
        <v>78</v>
      </c>
      <c r="Q85" s="1" t="s">
        <v>49</v>
      </c>
      <c r="R85" s="1" t="s">
        <v>65</v>
      </c>
      <c r="S85" s="1" t="s">
        <v>89</v>
      </c>
      <c r="T85" s="1" t="s">
        <v>87</v>
      </c>
      <c r="U85" s="1" t="s">
        <v>32</v>
      </c>
      <c r="V85" s="1" t="s">
        <v>33</v>
      </c>
      <c r="W85" s="1">
        <v>0</v>
      </c>
      <c r="X85" s="1">
        <v>2</v>
      </c>
      <c r="Y85" s="1">
        <v>1</v>
      </c>
      <c r="Z85" s="1">
        <v>5</v>
      </c>
      <c r="AA85" s="1">
        <v>3</v>
      </c>
      <c r="AB85" s="1">
        <v>3</v>
      </c>
      <c r="AC85" s="6">
        <v>21</v>
      </c>
      <c r="AD85" s="9" t="s">
        <v>684</v>
      </c>
      <c r="AE85" s="9" t="s">
        <v>684</v>
      </c>
      <c r="AF85" s="9" t="s">
        <v>684</v>
      </c>
      <c r="AG85" s="9" t="s">
        <v>684</v>
      </c>
      <c r="AH85" s="13">
        <v>40000</v>
      </c>
      <c r="AI85" s="13">
        <v>19.23</v>
      </c>
    </row>
    <row r="86" spans="1:35" ht="15" customHeight="1" x14ac:dyDescent="0.2">
      <c r="A86" s="1" t="s">
        <v>537</v>
      </c>
      <c r="B86" s="1">
        <v>1101023839</v>
      </c>
      <c r="C86" s="1" t="s">
        <v>21</v>
      </c>
      <c r="D86" s="1">
        <v>2324</v>
      </c>
      <c r="E86" s="3">
        <v>23994</v>
      </c>
      <c r="F86" s="1">
        <v>52</v>
      </c>
      <c r="G86" s="1" t="s">
        <v>35</v>
      </c>
      <c r="H86" s="1" t="s">
        <v>23</v>
      </c>
      <c r="I86" s="1" t="s">
        <v>53</v>
      </c>
      <c r="J86" s="1" t="s">
        <v>25</v>
      </c>
      <c r="K86" s="1" t="s">
        <v>39</v>
      </c>
      <c r="L86" s="3">
        <v>40679</v>
      </c>
      <c r="M86" s="29" t="s">
        <v>715</v>
      </c>
      <c r="N86" s="29">
        <f>YEAR(Tabela1[[#This Row],[Date of Hire]])</f>
        <v>2011</v>
      </c>
      <c r="O86" s="3">
        <v>42194</v>
      </c>
      <c r="P86" s="1" t="s">
        <v>130</v>
      </c>
      <c r="Q86" s="1" t="s">
        <v>49</v>
      </c>
      <c r="R86" s="1" t="s">
        <v>122</v>
      </c>
      <c r="S86" s="1" t="s">
        <v>137</v>
      </c>
      <c r="T86" s="1" t="s">
        <v>137</v>
      </c>
      <c r="U86" s="1" t="s">
        <v>37</v>
      </c>
      <c r="V86" s="1" t="s">
        <v>33</v>
      </c>
      <c r="W86" s="1">
        <v>1</v>
      </c>
      <c r="X86" s="1">
        <v>1</v>
      </c>
      <c r="Y86" s="1">
        <v>1</v>
      </c>
      <c r="Z86" s="1">
        <v>5</v>
      </c>
      <c r="AA86" s="1">
        <v>5</v>
      </c>
      <c r="AB86" s="1">
        <v>3</v>
      </c>
      <c r="AC86" s="6">
        <v>21</v>
      </c>
      <c r="AD86" s="9">
        <v>9</v>
      </c>
      <c r="AE86" s="9">
        <v>12</v>
      </c>
      <c r="AF86" s="9">
        <v>1</v>
      </c>
      <c r="AG86" s="9">
        <v>0</v>
      </c>
      <c r="AH86" s="13">
        <v>40000</v>
      </c>
      <c r="AI86" s="13">
        <v>19.23</v>
      </c>
    </row>
    <row r="87" spans="1:35" ht="15" customHeight="1" x14ac:dyDescent="0.2">
      <c r="A87" s="1" t="s">
        <v>470</v>
      </c>
      <c r="B87" s="1">
        <v>1107027450</v>
      </c>
      <c r="C87" s="1" t="s">
        <v>21</v>
      </c>
      <c r="D87" s="1">
        <v>2446</v>
      </c>
      <c r="E87" s="1" t="s">
        <v>196</v>
      </c>
      <c r="F87" s="1">
        <v>32</v>
      </c>
      <c r="G87" s="1" t="s">
        <v>22</v>
      </c>
      <c r="H87" s="1" t="s">
        <v>23</v>
      </c>
      <c r="I87" s="1" t="s">
        <v>24</v>
      </c>
      <c r="J87" s="1" t="s">
        <v>25</v>
      </c>
      <c r="K87" s="1" t="s">
        <v>39</v>
      </c>
      <c r="L87" s="3">
        <v>40817</v>
      </c>
      <c r="M87" s="29" t="s">
        <v>720</v>
      </c>
      <c r="N87" s="29">
        <f>YEAR(Tabela1[[#This Row],[Date of Hire]])</f>
        <v>2011</v>
      </c>
      <c r="O87" s="3">
        <v>42373</v>
      </c>
      <c r="P87" s="1" t="s">
        <v>130</v>
      </c>
      <c r="Q87" s="1" t="s">
        <v>49</v>
      </c>
      <c r="R87" s="1" t="s">
        <v>122</v>
      </c>
      <c r="S87" s="1" t="s">
        <v>137</v>
      </c>
      <c r="T87" s="1" t="s">
        <v>137</v>
      </c>
      <c r="U87" s="1" t="s">
        <v>52</v>
      </c>
      <c r="V87" s="1" t="s">
        <v>55</v>
      </c>
      <c r="W87" s="1">
        <v>1</v>
      </c>
      <c r="X87" s="1">
        <v>1</v>
      </c>
      <c r="Y87" s="1">
        <v>0</v>
      </c>
      <c r="Z87" s="1">
        <v>5</v>
      </c>
      <c r="AA87" s="1">
        <v>5</v>
      </c>
      <c r="AB87" s="1">
        <v>0</v>
      </c>
      <c r="AC87" s="6">
        <v>21</v>
      </c>
      <c r="AD87" s="9">
        <v>7</v>
      </c>
      <c r="AE87" s="9">
        <v>9</v>
      </c>
      <c r="AF87" s="9">
        <v>3</v>
      </c>
      <c r="AG87" s="9">
        <v>0</v>
      </c>
      <c r="AH87" s="13">
        <v>40000</v>
      </c>
      <c r="AI87" s="13">
        <v>19.23</v>
      </c>
    </row>
    <row r="88" spans="1:35" ht="15" customHeight="1" x14ac:dyDescent="0.2">
      <c r="A88" s="1" t="s">
        <v>533</v>
      </c>
      <c r="B88" s="1">
        <v>1011022814</v>
      </c>
      <c r="C88" s="1" t="s">
        <v>21</v>
      </c>
      <c r="D88" s="1">
        <v>2747</v>
      </c>
      <c r="E88" s="3">
        <v>31477</v>
      </c>
      <c r="F88" s="1">
        <v>32</v>
      </c>
      <c r="G88" s="1" t="s">
        <v>22</v>
      </c>
      <c r="H88" s="1" t="s">
        <v>23</v>
      </c>
      <c r="I88" s="1" t="s">
        <v>24</v>
      </c>
      <c r="J88" s="1" t="s">
        <v>25</v>
      </c>
      <c r="K88" s="1" t="s">
        <v>39</v>
      </c>
      <c r="L88" s="3">
        <v>40812</v>
      </c>
      <c r="M88" s="29" t="s">
        <v>719</v>
      </c>
      <c r="N88" s="29">
        <f>YEAR(Tabela1[[#This Row],[Date of Hire]])</f>
        <v>2011</v>
      </c>
      <c r="O88" s="3">
        <v>42584</v>
      </c>
      <c r="P88" s="1" t="s">
        <v>232</v>
      </c>
      <c r="Q88" s="1" t="s">
        <v>70</v>
      </c>
      <c r="R88" s="1" t="s">
        <v>122</v>
      </c>
      <c r="S88" s="1" t="s">
        <v>137</v>
      </c>
      <c r="T88" s="1" t="s">
        <v>137</v>
      </c>
      <c r="U88" s="1" t="s">
        <v>155</v>
      </c>
      <c r="V88" s="1" t="s">
        <v>95</v>
      </c>
      <c r="W88" s="1">
        <v>1</v>
      </c>
      <c r="X88" s="1">
        <v>1</v>
      </c>
      <c r="Y88" s="1">
        <v>0</v>
      </c>
      <c r="Z88" s="1">
        <v>4</v>
      </c>
      <c r="AA88" s="1">
        <v>5</v>
      </c>
      <c r="AB88" s="1">
        <v>4</v>
      </c>
      <c r="AC88" s="6">
        <v>21</v>
      </c>
      <c r="AD88" s="9">
        <v>5</v>
      </c>
      <c r="AE88" s="9">
        <v>5</v>
      </c>
      <c r="AF88" s="9">
        <v>1</v>
      </c>
      <c r="AG88" s="9">
        <v>0</v>
      </c>
      <c r="AH88" s="13">
        <v>40000</v>
      </c>
      <c r="AI88" s="13">
        <v>19.23</v>
      </c>
    </row>
    <row r="89" spans="1:35" ht="15" customHeight="1" x14ac:dyDescent="0.2">
      <c r="A89" s="1" t="s">
        <v>426</v>
      </c>
      <c r="B89" s="1">
        <v>1101023394</v>
      </c>
      <c r="C89" s="1" t="s">
        <v>21</v>
      </c>
      <c r="D89" s="1">
        <v>1775</v>
      </c>
      <c r="E89" s="1" t="s">
        <v>165</v>
      </c>
      <c r="F89" s="1">
        <v>34</v>
      </c>
      <c r="G89" s="1" t="s">
        <v>22</v>
      </c>
      <c r="H89" s="1" t="s">
        <v>38</v>
      </c>
      <c r="I89" s="1" t="s">
        <v>24</v>
      </c>
      <c r="J89" s="1" t="s">
        <v>25</v>
      </c>
      <c r="K89" s="1" t="s">
        <v>39</v>
      </c>
      <c r="L89" s="3">
        <v>40721</v>
      </c>
      <c r="M89" s="29" t="s">
        <v>716</v>
      </c>
      <c r="N89" s="29">
        <f>YEAR(Tabela1[[#This Row],[Date of Hire]])</f>
        <v>2011</v>
      </c>
      <c r="O89" s="3">
        <v>42323</v>
      </c>
      <c r="P89" s="1" t="s">
        <v>116</v>
      </c>
      <c r="Q89" s="1" t="s">
        <v>49</v>
      </c>
      <c r="R89" s="1" t="s">
        <v>122</v>
      </c>
      <c r="S89" s="1" t="s">
        <v>137</v>
      </c>
      <c r="T89" s="1" t="s">
        <v>143</v>
      </c>
      <c r="U89" s="1" t="s">
        <v>59</v>
      </c>
      <c r="V89" s="1" t="s">
        <v>55</v>
      </c>
      <c r="W89" s="1">
        <v>0</v>
      </c>
      <c r="X89" s="1">
        <v>0</v>
      </c>
      <c r="Y89" s="1">
        <v>0</v>
      </c>
      <c r="Z89" s="1">
        <v>5</v>
      </c>
      <c r="AA89" s="1">
        <v>5</v>
      </c>
      <c r="AB89" s="1">
        <v>0</v>
      </c>
      <c r="AC89" s="6">
        <v>21</v>
      </c>
      <c r="AD89" s="9">
        <v>6</v>
      </c>
      <c r="AE89" s="9">
        <v>7</v>
      </c>
      <c r="AF89" s="9">
        <v>3</v>
      </c>
      <c r="AG89" s="9">
        <v>0</v>
      </c>
      <c r="AH89" s="13">
        <v>40000</v>
      </c>
      <c r="AI89" s="13">
        <v>19.23</v>
      </c>
    </row>
    <row r="90" spans="1:35" ht="15" customHeight="1" x14ac:dyDescent="0.2">
      <c r="A90" s="1" t="s">
        <v>522</v>
      </c>
      <c r="B90" s="1">
        <v>1405067138</v>
      </c>
      <c r="C90" s="1" t="s">
        <v>21</v>
      </c>
      <c r="D90" s="1">
        <v>2359</v>
      </c>
      <c r="E90" s="1" t="s">
        <v>224</v>
      </c>
      <c r="F90" s="1">
        <v>45</v>
      </c>
      <c r="G90" s="1" t="s">
        <v>22</v>
      </c>
      <c r="H90" s="1" t="s">
        <v>36</v>
      </c>
      <c r="I90" s="1" t="s">
        <v>24</v>
      </c>
      <c r="J90" s="1" t="s">
        <v>25</v>
      </c>
      <c r="K90" s="1" t="s">
        <v>39</v>
      </c>
      <c r="L90" s="3">
        <v>41407</v>
      </c>
      <c r="M90" s="29" t="s">
        <v>715</v>
      </c>
      <c r="N90" s="29">
        <f>YEAR(Tabela1[[#This Row],[Date of Hire]])</f>
        <v>2013</v>
      </c>
      <c r="O90" s="3">
        <v>42184</v>
      </c>
      <c r="P90" s="1" t="s">
        <v>130</v>
      </c>
      <c r="Q90" s="1" t="s">
        <v>49</v>
      </c>
      <c r="R90" s="1" t="s">
        <v>122</v>
      </c>
      <c r="S90" s="1" t="s">
        <v>137</v>
      </c>
      <c r="T90" s="1" t="s">
        <v>149</v>
      </c>
      <c r="U90" s="1" t="s">
        <v>139</v>
      </c>
      <c r="V90" s="1" t="s">
        <v>95</v>
      </c>
      <c r="W90" s="1">
        <v>0</v>
      </c>
      <c r="X90" s="1">
        <v>2</v>
      </c>
      <c r="Y90" s="1">
        <v>0</v>
      </c>
      <c r="Z90" s="1">
        <v>5</v>
      </c>
      <c r="AA90" s="1">
        <v>5</v>
      </c>
      <c r="AB90" s="1">
        <v>4</v>
      </c>
      <c r="AC90" s="6">
        <v>21</v>
      </c>
      <c r="AD90" s="9">
        <v>9</v>
      </c>
      <c r="AE90" s="9">
        <v>10</v>
      </c>
      <c r="AF90" s="9">
        <v>1</v>
      </c>
      <c r="AG90" s="9">
        <v>1</v>
      </c>
      <c r="AH90" s="13">
        <v>40000</v>
      </c>
      <c r="AI90" s="13">
        <v>19.23</v>
      </c>
    </row>
    <row r="91" spans="1:35" ht="15" customHeight="1" x14ac:dyDescent="0.2">
      <c r="A91" s="1" t="s">
        <v>516</v>
      </c>
      <c r="B91" s="1">
        <v>1308060535</v>
      </c>
      <c r="C91" s="1" t="s">
        <v>21</v>
      </c>
      <c r="D91" s="1">
        <v>2148</v>
      </c>
      <c r="E91" s="1" t="s">
        <v>221</v>
      </c>
      <c r="F91" s="1">
        <v>43</v>
      </c>
      <c r="G91" s="1" t="s">
        <v>35</v>
      </c>
      <c r="H91" s="1" t="s">
        <v>38</v>
      </c>
      <c r="I91" s="1" t="s">
        <v>24</v>
      </c>
      <c r="J91" s="1" t="s">
        <v>25</v>
      </c>
      <c r="K91" s="1" t="s">
        <v>39</v>
      </c>
      <c r="L91" s="3">
        <v>39934</v>
      </c>
      <c r="M91" s="29" t="s">
        <v>715</v>
      </c>
      <c r="N91" s="29">
        <f>YEAR(Tabela1[[#This Row],[Date of Hire]])</f>
        <v>2009</v>
      </c>
      <c r="O91" s="3">
        <v>40389</v>
      </c>
      <c r="P91" s="1" t="s">
        <v>166</v>
      </c>
      <c r="Q91" s="1" t="s">
        <v>49</v>
      </c>
      <c r="R91" s="1" t="s">
        <v>122</v>
      </c>
      <c r="S91" s="1" t="s">
        <v>137</v>
      </c>
      <c r="T91" s="1" t="s">
        <v>154</v>
      </c>
      <c r="U91" s="1" t="s">
        <v>144</v>
      </c>
      <c r="V91" s="1" t="s">
        <v>33</v>
      </c>
      <c r="W91" s="1">
        <v>0</v>
      </c>
      <c r="X91" s="1">
        <v>0</v>
      </c>
      <c r="Y91" s="1">
        <v>1</v>
      </c>
      <c r="Z91" s="1">
        <v>5</v>
      </c>
      <c r="AA91" s="1">
        <v>5</v>
      </c>
      <c r="AB91" s="1">
        <v>3</v>
      </c>
      <c r="AC91" s="6">
        <v>21</v>
      </c>
      <c r="AD91" s="9">
        <v>12</v>
      </c>
      <c r="AE91" s="9">
        <v>14</v>
      </c>
      <c r="AF91" s="9">
        <v>0</v>
      </c>
      <c r="AG91" s="9">
        <v>0</v>
      </c>
      <c r="AH91" s="13">
        <v>40000</v>
      </c>
      <c r="AI91" s="13">
        <v>19.23</v>
      </c>
    </row>
    <row r="92" spans="1:35" ht="15" customHeight="1" x14ac:dyDescent="0.2">
      <c r="A92" s="1" t="s">
        <v>461</v>
      </c>
      <c r="B92" s="1">
        <v>1406068241</v>
      </c>
      <c r="C92" s="1" t="s">
        <v>21</v>
      </c>
      <c r="D92" s="1">
        <v>1776</v>
      </c>
      <c r="E92" s="3">
        <v>29991</v>
      </c>
      <c r="F92" s="1">
        <v>35</v>
      </c>
      <c r="G92" s="1" t="s">
        <v>35</v>
      </c>
      <c r="H92" s="1" t="s">
        <v>23</v>
      </c>
      <c r="I92" s="1" t="s">
        <v>24</v>
      </c>
      <c r="J92" s="1" t="s">
        <v>25</v>
      </c>
      <c r="K92" s="1" t="s">
        <v>47</v>
      </c>
      <c r="L92" s="3">
        <v>41043</v>
      </c>
      <c r="M92" s="29" t="s">
        <v>715</v>
      </c>
      <c r="N92" s="29">
        <f>YEAR(Tabela1[[#This Row],[Date of Hire]])</f>
        <v>2012</v>
      </c>
      <c r="O92" s="1" t="s">
        <v>27</v>
      </c>
      <c r="Q92" s="1" t="s">
        <v>28</v>
      </c>
      <c r="R92" s="1" t="s">
        <v>122</v>
      </c>
      <c r="S92" s="1" t="s">
        <v>137</v>
      </c>
      <c r="T92" s="1" t="s">
        <v>138</v>
      </c>
      <c r="U92" s="1" t="s">
        <v>73</v>
      </c>
      <c r="V92" s="1" t="s">
        <v>33</v>
      </c>
      <c r="W92" s="1">
        <v>1</v>
      </c>
      <c r="X92" s="1">
        <v>1</v>
      </c>
      <c r="Y92" s="1">
        <v>1</v>
      </c>
      <c r="Z92" s="1">
        <v>1</v>
      </c>
      <c r="AA92" s="1">
        <v>5</v>
      </c>
      <c r="AB92" s="1">
        <v>3</v>
      </c>
      <c r="AC92" s="6">
        <v>21</v>
      </c>
      <c r="AD92" s="9">
        <v>10</v>
      </c>
      <c r="AE92" s="9">
        <v>11</v>
      </c>
      <c r="AF92" s="9">
        <v>0</v>
      </c>
      <c r="AG92" s="9">
        <v>0</v>
      </c>
      <c r="AH92" s="13">
        <v>40000</v>
      </c>
      <c r="AI92" s="13">
        <v>19.23</v>
      </c>
    </row>
    <row r="93" spans="1:35" ht="15" customHeight="1" x14ac:dyDescent="0.2">
      <c r="A93" s="1" t="s">
        <v>467</v>
      </c>
      <c r="B93" s="1">
        <v>1503072857</v>
      </c>
      <c r="C93" s="1" t="s">
        <v>21</v>
      </c>
      <c r="D93" s="1">
        <v>1778</v>
      </c>
      <c r="E93" s="1" t="s">
        <v>193</v>
      </c>
      <c r="F93" s="1">
        <v>52</v>
      </c>
      <c r="G93" s="1" t="s">
        <v>22</v>
      </c>
      <c r="H93" s="1" t="s">
        <v>36</v>
      </c>
      <c r="I93" s="1" t="s">
        <v>24</v>
      </c>
      <c r="J93" s="1" t="s">
        <v>25</v>
      </c>
      <c r="K93" s="1" t="s">
        <v>39</v>
      </c>
      <c r="L93" s="3">
        <v>41547</v>
      </c>
      <c r="M93" s="29" t="s">
        <v>719</v>
      </c>
      <c r="N93" s="29">
        <f>YEAR(Tabela1[[#This Row],[Date of Hire]])</f>
        <v>2013</v>
      </c>
      <c r="O93" s="1" t="s">
        <v>27</v>
      </c>
      <c r="Q93" s="1" t="s">
        <v>28</v>
      </c>
      <c r="R93" s="1" t="s">
        <v>122</v>
      </c>
      <c r="S93" s="1" t="s">
        <v>137</v>
      </c>
      <c r="T93" s="1" t="s">
        <v>150</v>
      </c>
      <c r="U93" s="1" t="s">
        <v>67</v>
      </c>
      <c r="V93" s="1" t="s">
        <v>33</v>
      </c>
      <c r="W93" s="1">
        <v>0</v>
      </c>
      <c r="X93" s="1">
        <v>2</v>
      </c>
      <c r="Y93" s="1">
        <v>0</v>
      </c>
      <c r="Z93" s="1">
        <v>1</v>
      </c>
      <c r="AA93" s="1">
        <v>5</v>
      </c>
      <c r="AB93" s="1">
        <v>3</v>
      </c>
      <c r="AC93" s="6">
        <v>21</v>
      </c>
      <c r="AD93" s="9">
        <v>11</v>
      </c>
      <c r="AE93" s="9">
        <v>12</v>
      </c>
      <c r="AF93" s="9">
        <v>1</v>
      </c>
      <c r="AG93" s="9">
        <v>0</v>
      </c>
      <c r="AH93" s="13">
        <v>40000</v>
      </c>
      <c r="AI93" s="13">
        <v>19.23</v>
      </c>
    </row>
    <row r="94" spans="1:35" ht="15" customHeight="1" x14ac:dyDescent="0.2">
      <c r="A94" s="1" t="s">
        <v>441</v>
      </c>
      <c r="B94" s="1">
        <v>1101023612</v>
      </c>
      <c r="C94" s="1" t="s">
        <v>21</v>
      </c>
      <c r="D94" s="1">
        <v>2045</v>
      </c>
      <c r="E94" s="1" t="s">
        <v>177</v>
      </c>
      <c r="F94" s="1">
        <v>39</v>
      </c>
      <c r="G94" s="1" t="s">
        <v>35</v>
      </c>
      <c r="H94" s="1" t="s">
        <v>23</v>
      </c>
      <c r="I94" s="1" t="s">
        <v>24</v>
      </c>
      <c r="J94" s="1" t="s">
        <v>25</v>
      </c>
      <c r="K94" s="1" t="s">
        <v>39</v>
      </c>
      <c r="L94" s="3">
        <v>41729</v>
      </c>
      <c r="M94" s="29" t="s">
        <v>713</v>
      </c>
      <c r="N94" s="29">
        <f>YEAR(Tabela1[[#This Row],[Date of Hire]])</f>
        <v>2014</v>
      </c>
      <c r="O94" s="1" t="s">
        <v>27</v>
      </c>
      <c r="Q94" s="1" t="s">
        <v>28</v>
      </c>
      <c r="R94" s="1" t="s">
        <v>122</v>
      </c>
      <c r="S94" s="1" t="s">
        <v>137</v>
      </c>
      <c r="T94" s="1" t="s">
        <v>154</v>
      </c>
      <c r="U94" s="1" t="s">
        <v>67</v>
      </c>
      <c r="V94" s="1" t="s">
        <v>55</v>
      </c>
      <c r="W94" s="1">
        <v>1</v>
      </c>
      <c r="X94" s="1">
        <v>1</v>
      </c>
      <c r="Y94" s="1">
        <v>1</v>
      </c>
      <c r="Z94" s="1">
        <v>1</v>
      </c>
      <c r="AA94" s="1">
        <v>5</v>
      </c>
      <c r="AB94" s="1">
        <v>0</v>
      </c>
      <c r="AC94" s="6">
        <v>21</v>
      </c>
      <c r="AD94" s="9">
        <v>6</v>
      </c>
      <c r="AE94" s="9">
        <v>7</v>
      </c>
      <c r="AF94" s="9">
        <v>0</v>
      </c>
      <c r="AG94" s="9">
        <v>0</v>
      </c>
      <c r="AH94" s="13">
        <v>40000</v>
      </c>
      <c r="AI94" s="13">
        <v>19.23</v>
      </c>
    </row>
    <row r="95" spans="1:35" ht="15" customHeight="1" x14ac:dyDescent="0.2">
      <c r="A95" s="1" t="s">
        <v>436</v>
      </c>
      <c r="B95" s="1">
        <v>706006285</v>
      </c>
      <c r="C95" s="1" t="s">
        <v>21</v>
      </c>
      <c r="D95" s="1">
        <v>2180</v>
      </c>
      <c r="E95" s="1" t="s">
        <v>174</v>
      </c>
      <c r="F95" s="1">
        <v>35</v>
      </c>
      <c r="G95" s="1" t="s">
        <v>35</v>
      </c>
      <c r="H95" s="1" t="s">
        <v>38</v>
      </c>
      <c r="I95" s="1" t="s">
        <v>24</v>
      </c>
      <c r="J95" s="1" t="s">
        <v>25</v>
      </c>
      <c r="K95" s="1" t="s">
        <v>39</v>
      </c>
      <c r="L95" s="3">
        <v>41978</v>
      </c>
      <c r="M95" s="29" t="s">
        <v>722</v>
      </c>
      <c r="N95" s="29">
        <f>YEAR(Tabela1[[#This Row],[Date of Hire]])</f>
        <v>2014</v>
      </c>
      <c r="O95" s="1" t="s">
        <v>27</v>
      </c>
      <c r="Q95" s="1" t="s">
        <v>28</v>
      </c>
      <c r="R95" s="1" t="s">
        <v>122</v>
      </c>
      <c r="S95" s="1" t="s">
        <v>137</v>
      </c>
      <c r="T95" s="1" t="s">
        <v>146</v>
      </c>
      <c r="U95" s="1" t="s">
        <v>43</v>
      </c>
      <c r="V95" s="1" t="s">
        <v>33</v>
      </c>
      <c r="W95" s="1">
        <v>0</v>
      </c>
      <c r="X95" s="1">
        <v>0</v>
      </c>
      <c r="Y95" s="1">
        <v>1</v>
      </c>
      <c r="Z95" s="1">
        <v>1</v>
      </c>
      <c r="AA95" s="1">
        <v>5</v>
      </c>
      <c r="AB95" s="1">
        <v>3</v>
      </c>
      <c r="AC95" s="6">
        <v>21</v>
      </c>
      <c r="AD95" s="9">
        <v>13</v>
      </c>
      <c r="AE95" s="9">
        <v>12</v>
      </c>
      <c r="AF95" s="9">
        <v>0</v>
      </c>
      <c r="AG95" s="9">
        <v>0</v>
      </c>
      <c r="AH95" s="13">
        <v>40000</v>
      </c>
      <c r="AI95" s="13">
        <v>19.23</v>
      </c>
    </row>
    <row r="96" spans="1:35" ht="15" customHeight="1" x14ac:dyDescent="0.2">
      <c r="A96" s="1" t="s">
        <v>406</v>
      </c>
      <c r="B96" s="1">
        <v>1011022883</v>
      </c>
      <c r="C96" s="1" t="s">
        <v>21</v>
      </c>
      <c r="D96" s="1">
        <v>1886</v>
      </c>
      <c r="E96" s="1" t="s">
        <v>140</v>
      </c>
      <c r="F96" s="1">
        <v>29</v>
      </c>
      <c r="G96" s="1" t="s">
        <v>22</v>
      </c>
      <c r="H96" s="1" t="s">
        <v>23</v>
      </c>
      <c r="I96" s="1" t="s">
        <v>24</v>
      </c>
      <c r="J96" s="1" t="s">
        <v>25</v>
      </c>
      <c r="K96" s="1" t="s">
        <v>39</v>
      </c>
      <c r="L96" s="3">
        <v>39630</v>
      </c>
      <c r="M96" s="29" t="s">
        <v>717</v>
      </c>
      <c r="N96" s="29">
        <f>YEAR(Tabela1[[#This Row],[Date of Hire]])</f>
        <v>2008</v>
      </c>
      <c r="O96" s="1" t="s">
        <v>27</v>
      </c>
      <c r="Q96" s="1" t="s">
        <v>28</v>
      </c>
      <c r="R96" s="1" t="s">
        <v>122</v>
      </c>
      <c r="S96" s="1" t="s">
        <v>137</v>
      </c>
      <c r="T96" s="1" t="s">
        <v>138</v>
      </c>
      <c r="U96" s="1" t="s">
        <v>126</v>
      </c>
      <c r="V96" s="1" t="s">
        <v>33</v>
      </c>
      <c r="W96" s="1">
        <v>1</v>
      </c>
      <c r="X96" s="1">
        <v>1</v>
      </c>
      <c r="Y96" s="1">
        <v>0</v>
      </c>
      <c r="Z96" s="1">
        <v>1</v>
      </c>
      <c r="AA96" s="1">
        <v>5</v>
      </c>
      <c r="AB96" s="1">
        <v>3</v>
      </c>
      <c r="AC96" s="6">
        <v>21</v>
      </c>
      <c r="AD96" s="9">
        <v>8</v>
      </c>
      <c r="AE96" s="9">
        <v>10</v>
      </c>
      <c r="AF96" s="9">
        <v>1</v>
      </c>
      <c r="AG96" s="9">
        <v>0</v>
      </c>
      <c r="AH96" s="13">
        <v>40000</v>
      </c>
      <c r="AI96" s="13">
        <v>19.23</v>
      </c>
    </row>
    <row r="97" spans="1:35" ht="15" customHeight="1" x14ac:dyDescent="0.2">
      <c r="A97" s="1" t="s">
        <v>475</v>
      </c>
      <c r="B97" s="1">
        <v>1311062610</v>
      </c>
      <c r="C97" s="1" t="s">
        <v>21</v>
      </c>
      <c r="D97" s="1">
        <v>1801</v>
      </c>
      <c r="E97" s="3">
        <v>29253</v>
      </c>
      <c r="F97" s="1">
        <v>38</v>
      </c>
      <c r="G97" s="1" t="s">
        <v>35</v>
      </c>
      <c r="H97" s="1" t="s">
        <v>23</v>
      </c>
      <c r="I97" s="1" t="s">
        <v>24</v>
      </c>
      <c r="J97" s="1" t="s">
        <v>25</v>
      </c>
      <c r="K97" s="1" t="s">
        <v>47</v>
      </c>
      <c r="L97" s="3">
        <v>40817</v>
      </c>
      <c r="M97" s="29" t="s">
        <v>720</v>
      </c>
      <c r="N97" s="29">
        <f>YEAR(Tabela1[[#This Row],[Date of Hire]])</f>
        <v>2011</v>
      </c>
      <c r="O97" s="1" t="s">
        <v>27</v>
      </c>
      <c r="Q97" s="1" t="s">
        <v>28</v>
      </c>
      <c r="R97" s="1" t="s">
        <v>122</v>
      </c>
      <c r="S97" s="1" t="s">
        <v>137</v>
      </c>
      <c r="T97" s="1" t="s">
        <v>148</v>
      </c>
      <c r="U97" s="1" t="s">
        <v>43</v>
      </c>
      <c r="V97" s="1" t="s">
        <v>33</v>
      </c>
      <c r="W97" s="1">
        <v>1</v>
      </c>
      <c r="X97" s="1">
        <v>1</v>
      </c>
      <c r="Y97" s="1">
        <v>1</v>
      </c>
      <c r="Z97" s="1">
        <v>1</v>
      </c>
      <c r="AA97" s="1">
        <v>5</v>
      </c>
      <c r="AB97" s="1">
        <v>3</v>
      </c>
      <c r="AC97" s="6">
        <v>21</v>
      </c>
      <c r="AD97" s="9">
        <v>14</v>
      </c>
      <c r="AE97" s="9">
        <v>13</v>
      </c>
      <c r="AF97" s="9">
        <v>0</v>
      </c>
      <c r="AG97" s="9">
        <v>0</v>
      </c>
      <c r="AH97" s="13">
        <v>40000</v>
      </c>
      <c r="AI97" s="13">
        <v>19.23</v>
      </c>
    </row>
    <row r="98" spans="1:35" ht="15" customHeight="1" x14ac:dyDescent="0.2">
      <c r="A98" s="1" t="s">
        <v>492</v>
      </c>
      <c r="B98" s="1">
        <v>1302053044</v>
      </c>
      <c r="C98" s="1" t="s">
        <v>21</v>
      </c>
      <c r="D98" s="1">
        <v>2136</v>
      </c>
      <c r="E98" s="3">
        <v>28341</v>
      </c>
      <c r="F98" s="1">
        <v>41</v>
      </c>
      <c r="G98" s="1" t="s">
        <v>35</v>
      </c>
      <c r="H98" s="1" t="s">
        <v>23</v>
      </c>
      <c r="I98" s="1" t="s">
        <v>24</v>
      </c>
      <c r="J98" s="1" t="s">
        <v>25</v>
      </c>
      <c r="K98" s="1" t="s">
        <v>39</v>
      </c>
      <c r="L98" s="3">
        <v>41978</v>
      </c>
      <c r="M98" s="29" t="s">
        <v>722</v>
      </c>
      <c r="N98" s="29">
        <f>YEAR(Tabela1[[#This Row],[Date of Hire]])</f>
        <v>2014</v>
      </c>
      <c r="O98" s="1" t="s">
        <v>27</v>
      </c>
      <c r="P98" s="1" t="s">
        <v>78</v>
      </c>
      <c r="Q98" s="1" t="s">
        <v>78</v>
      </c>
      <c r="R98" s="1" t="s">
        <v>122</v>
      </c>
      <c r="S98" s="1" t="s">
        <v>137</v>
      </c>
      <c r="T98" s="1" t="s">
        <v>137</v>
      </c>
      <c r="U98" s="1" t="s">
        <v>120</v>
      </c>
      <c r="V98" s="1" t="s">
        <v>33</v>
      </c>
      <c r="W98" s="1">
        <v>1</v>
      </c>
      <c r="X98" s="1">
        <v>1</v>
      </c>
      <c r="Y98" s="1">
        <v>1</v>
      </c>
      <c r="Z98" s="1">
        <v>3</v>
      </c>
      <c r="AA98" s="1">
        <v>5</v>
      </c>
      <c r="AB98" s="1">
        <v>3</v>
      </c>
      <c r="AC98" s="6">
        <v>21</v>
      </c>
      <c r="AD98" s="9">
        <v>11</v>
      </c>
      <c r="AE98" s="9">
        <v>10</v>
      </c>
      <c r="AF98" s="9">
        <v>1</v>
      </c>
      <c r="AG98" s="9">
        <v>0</v>
      </c>
      <c r="AH98" s="13">
        <v>40000</v>
      </c>
      <c r="AI98" s="13">
        <v>19.23</v>
      </c>
    </row>
    <row r="99" spans="1:35" ht="15" customHeight="1" x14ac:dyDescent="0.2">
      <c r="A99" s="1" t="s">
        <v>517</v>
      </c>
      <c r="B99" s="1">
        <v>1302053362</v>
      </c>
      <c r="C99" s="1" t="s">
        <v>21</v>
      </c>
      <c r="D99" s="1">
        <v>2154</v>
      </c>
      <c r="E99" s="3">
        <v>32423</v>
      </c>
      <c r="F99" s="1">
        <v>29</v>
      </c>
      <c r="G99" s="1" t="s">
        <v>22</v>
      </c>
      <c r="H99" s="1" t="s">
        <v>23</v>
      </c>
      <c r="I99" s="1" t="s">
        <v>24</v>
      </c>
      <c r="J99" s="1" t="s">
        <v>25</v>
      </c>
      <c r="K99" s="1" t="s">
        <v>26</v>
      </c>
      <c r="L99" s="3">
        <v>41911</v>
      </c>
      <c r="M99" s="29" t="s">
        <v>719</v>
      </c>
      <c r="N99" s="29">
        <f>YEAR(Tabela1[[#This Row],[Date of Hire]])</f>
        <v>2014</v>
      </c>
      <c r="O99" s="1" t="s">
        <v>27</v>
      </c>
      <c r="Q99" s="1" t="s">
        <v>28</v>
      </c>
      <c r="R99" s="1" t="s">
        <v>122</v>
      </c>
      <c r="S99" s="1" t="s">
        <v>137</v>
      </c>
      <c r="T99" s="1" t="s">
        <v>137</v>
      </c>
      <c r="U99" s="1" t="s">
        <v>120</v>
      </c>
      <c r="V99" s="1" t="s">
        <v>33</v>
      </c>
      <c r="W99" s="1">
        <v>1</v>
      </c>
      <c r="X99" s="1">
        <v>1</v>
      </c>
      <c r="Y99" s="1">
        <v>0</v>
      </c>
      <c r="Z99" s="1">
        <v>1</v>
      </c>
      <c r="AA99" s="1">
        <v>5</v>
      </c>
      <c r="AB99" s="1">
        <v>3</v>
      </c>
      <c r="AC99" s="6">
        <v>21</v>
      </c>
      <c r="AD99" s="9">
        <v>9</v>
      </c>
      <c r="AE99" s="9">
        <v>12</v>
      </c>
      <c r="AF99" s="9">
        <v>0</v>
      </c>
      <c r="AG99" s="9">
        <v>2</v>
      </c>
      <c r="AH99" s="13">
        <v>40000</v>
      </c>
      <c r="AI99" s="13">
        <v>19.23</v>
      </c>
    </row>
    <row r="100" spans="1:35" ht="15" customHeight="1" x14ac:dyDescent="0.2">
      <c r="A100" s="1" t="s">
        <v>440</v>
      </c>
      <c r="B100" s="1">
        <v>1007020403</v>
      </c>
      <c r="C100" s="1" t="s">
        <v>21</v>
      </c>
      <c r="D100" s="1">
        <v>2026</v>
      </c>
      <c r="E100" s="1" t="s">
        <v>176</v>
      </c>
      <c r="F100" s="1">
        <v>44</v>
      </c>
      <c r="G100" s="1" t="s">
        <v>35</v>
      </c>
      <c r="H100" s="1" t="s">
        <v>38</v>
      </c>
      <c r="I100" s="1" t="s">
        <v>24</v>
      </c>
      <c r="J100" s="1" t="s">
        <v>25</v>
      </c>
      <c r="K100" s="1" t="s">
        <v>39</v>
      </c>
      <c r="L100" s="3">
        <v>41923</v>
      </c>
      <c r="M100" s="29" t="s">
        <v>720</v>
      </c>
      <c r="N100" s="29">
        <f>YEAR(Tabela1[[#This Row],[Date of Hire]])</f>
        <v>2014</v>
      </c>
      <c r="O100" s="1" t="s">
        <v>27</v>
      </c>
      <c r="Q100" s="1" t="s">
        <v>28</v>
      </c>
      <c r="R100" s="1" t="s">
        <v>122</v>
      </c>
      <c r="S100" s="1" t="s">
        <v>137</v>
      </c>
      <c r="T100" s="1" t="s">
        <v>137</v>
      </c>
      <c r="U100" s="1" t="s">
        <v>139</v>
      </c>
      <c r="V100" s="1" t="s">
        <v>33</v>
      </c>
      <c r="W100" s="1">
        <v>0</v>
      </c>
      <c r="X100" s="1">
        <v>0</v>
      </c>
      <c r="Y100" s="1">
        <v>1</v>
      </c>
      <c r="Z100" s="1">
        <v>1</v>
      </c>
      <c r="AA100" s="1">
        <v>5</v>
      </c>
      <c r="AB100" s="1">
        <v>3</v>
      </c>
      <c r="AC100" s="6">
        <v>21.25</v>
      </c>
      <c r="AD100" s="9">
        <v>10</v>
      </c>
      <c r="AE100" s="9">
        <v>12</v>
      </c>
      <c r="AF100" s="9">
        <v>1</v>
      </c>
      <c r="AG100" s="9">
        <v>0</v>
      </c>
      <c r="AH100" s="13">
        <v>40000</v>
      </c>
      <c r="AI100" s="13">
        <v>19.23</v>
      </c>
    </row>
    <row r="101" spans="1:35" ht="15" customHeight="1" x14ac:dyDescent="0.2">
      <c r="A101" s="1" t="s">
        <v>341</v>
      </c>
      <c r="B101" s="1">
        <v>1211050782</v>
      </c>
      <c r="C101" s="1" t="s">
        <v>21</v>
      </c>
      <c r="D101" s="1">
        <v>2170</v>
      </c>
      <c r="E101" s="1" t="s">
        <v>41</v>
      </c>
      <c r="F101" s="1">
        <v>32</v>
      </c>
      <c r="G101" s="1" t="s">
        <v>22</v>
      </c>
      <c r="H101" s="1" t="s">
        <v>23</v>
      </c>
      <c r="I101" s="1" t="s">
        <v>24</v>
      </c>
      <c r="J101" s="1" t="s">
        <v>25</v>
      </c>
      <c r="K101" s="1" t="s">
        <v>39</v>
      </c>
      <c r="L101" s="3">
        <v>42051</v>
      </c>
      <c r="M101" s="29" t="s">
        <v>712</v>
      </c>
      <c r="N101" s="29">
        <f>YEAR(Tabela1[[#This Row],[Date of Hire]])</f>
        <v>2015</v>
      </c>
      <c r="O101" s="1" t="s">
        <v>27</v>
      </c>
      <c r="Q101" s="1" t="s">
        <v>28</v>
      </c>
      <c r="R101" s="1" t="s">
        <v>29</v>
      </c>
      <c r="S101" s="1" t="s">
        <v>42</v>
      </c>
      <c r="T101" s="1" t="s">
        <v>31</v>
      </c>
      <c r="U101" s="1" t="s">
        <v>31</v>
      </c>
      <c r="V101" s="1" t="s">
        <v>43</v>
      </c>
      <c r="W101" s="1">
        <v>1</v>
      </c>
      <c r="X101" s="1">
        <v>1</v>
      </c>
      <c r="Y101" s="1">
        <v>0</v>
      </c>
      <c r="Z101" s="1">
        <v>1</v>
      </c>
      <c r="AA101" s="1">
        <v>1</v>
      </c>
      <c r="AB101" s="1">
        <v>9</v>
      </c>
      <c r="AC101" s="6">
        <v>21.5</v>
      </c>
      <c r="AD101" s="9" t="s">
        <v>684</v>
      </c>
      <c r="AE101" s="9" t="s">
        <v>684</v>
      </c>
      <c r="AF101" s="9" t="s">
        <v>684</v>
      </c>
      <c r="AG101" s="9" t="s">
        <v>684</v>
      </c>
      <c r="AH101" s="13">
        <v>40000</v>
      </c>
      <c r="AI101" s="13">
        <v>19.23</v>
      </c>
    </row>
    <row r="102" spans="1:35" ht="15" customHeight="1" x14ac:dyDescent="0.2">
      <c r="A102" s="1" t="s">
        <v>472</v>
      </c>
      <c r="B102" s="1">
        <v>710007401</v>
      </c>
      <c r="C102" s="1" t="s">
        <v>21</v>
      </c>
      <c r="D102" s="1">
        <v>2170</v>
      </c>
      <c r="E102" s="3">
        <v>26888</v>
      </c>
      <c r="F102" s="1">
        <v>44</v>
      </c>
      <c r="G102" s="1" t="s">
        <v>22</v>
      </c>
      <c r="H102" s="1" t="s">
        <v>23</v>
      </c>
      <c r="I102" s="1" t="s">
        <v>24</v>
      </c>
      <c r="J102" s="1" t="s">
        <v>25</v>
      </c>
      <c r="K102" s="1" t="s">
        <v>39</v>
      </c>
      <c r="L102" s="3">
        <v>40812</v>
      </c>
      <c r="M102" s="29" t="s">
        <v>719</v>
      </c>
      <c r="N102" s="29">
        <f>YEAR(Tabela1[[#This Row],[Date of Hire]])</f>
        <v>2011</v>
      </c>
      <c r="O102" s="3">
        <v>42100</v>
      </c>
      <c r="P102" s="1" t="s">
        <v>189</v>
      </c>
      <c r="Q102" s="1" t="s">
        <v>49</v>
      </c>
      <c r="R102" s="1" t="s">
        <v>122</v>
      </c>
      <c r="S102" s="1" t="s">
        <v>137</v>
      </c>
      <c r="T102" s="1" t="s">
        <v>138</v>
      </c>
      <c r="U102" s="1" t="s">
        <v>73</v>
      </c>
      <c r="V102" s="1" t="s">
        <v>55</v>
      </c>
      <c r="W102" s="1">
        <v>1</v>
      </c>
      <c r="X102" s="1">
        <v>1</v>
      </c>
      <c r="Y102" s="1">
        <v>0</v>
      </c>
      <c r="Z102" s="1">
        <v>5</v>
      </c>
      <c r="AA102" s="1">
        <v>5</v>
      </c>
      <c r="AB102" s="1">
        <v>0</v>
      </c>
      <c r="AC102" s="6">
        <v>22</v>
      </c>
      <c r="AD102" s="9">
        <v>5</v>
      </c>
      <c r="AE102" s="9">
        <v>7</v>
      </c>
      <c r="AF102" s="9">
        <v>3</v>
      </c>
      <c r="AG102" s="9">
        <v>0</v>
      </c>
      <c r="AH102" s="13">
        <v>40000</v>
      </c>
      <c r="AI102" s="13">
        <v>19.23</v>
      </c>
    </row>
    <row r="103" spans="1:35" ht="15" customHeight="1" x14ac:dyDescent="0.2">
      <c r="A103" s="1" t="s">
        <v>500</v>
      </c>
      <c r="B103" s="1">
        <v>1109029186</v>
      </c>
      <c r="C103" s="1" t="s">
        <v>21</v>
      </c>
      <c r="D103" s="1">
        <v>2176</v>
      </c>
      <c r="E103" s="1" t="s">
        <v>211</v>
      </c>
      <c r="F103" s="1">
        <v>31</v>
      </c>
      <c r="G103" s="1" t="s">
        <v>22</v>
      </c>
      <c r="H103" s="1" t="s">
        <v>38</v>
      </c>
      <c r="I103" s="1" t="s">
        <v>24</v>
      </c>
      <c r="J103" s="1" t="s">
        <v>25</v>
      </c>
      <c r="K103" s="1" t="s">
        <v>39</v>
      </c>
      <c r="L103" s="3">
        <v>40679</v>
      </c>
      <c r="M103" s="29" t="s">
        <v>715</v>
      </c>
      <c r="N103" s="29">
        <f>YEAR(Tabela1[[#This Row],[Date of Hire]])</f>
        <v>2011</v>
      </c>
      <c r="O103" s="3">
        <v>42302</v>
      </c>
      <c r="P103" s="1" t="s">
        <v>108</v>
      </c>
      <c r="Q103" s="1" t="s">
        <v>49</v>
      </c>
      <c r="R103" s="1" t="s">
        <v>122</v>
      </c>
      <c r="S103" s="1" t="s">
        <v>137</v>
      </c>
      <c r="T103" s="1" t="s">
        <v>137</v>
      </c>
      <c r="U103" s="1" t="s">
        <v>139</v>
      </c>
      <c r="V103" s="1" t="s">
        <v>33</v>
      </c>
      <c r="W103" s="1">
        <v>0</v>
      </c>
      <c r="X103" s="1">
        <v>0</v>
      </c>
      <c r="Y103" s="1">
        <v>0</v>
      </c>
      <c r="Z103" s="1">
        <v>5</v>
      </c>
      <c r="AA103" s="1">
        <v>5</v>
      </c>
      <c r="AB103" s="1">
        <v>3</v>
      </c>
      <c r="AC103" s="6">
        <v>22</v>
      </c>
      <c r="AD103" s="9">
        <v>14</v>
      </c>
      <c r="AE103" s="9">
        <v>14</v>
      </c>
      <c r="AF103" s="9">
        <v>0</v>
      </c>
      <c r="AG103" s="9">
        <v>0</v>
      </c>
      <c r="AH103" s="13">
        <v>40000</v>
      </c>
      <c r="AI103" s="13">
        <v>19.23</v>
      </c>
    </row>
    <row r="104" spans="1:35" ht="15" customHeight="1" x14ac:dyDescent="0.2">
      <c r="A104" s="1" t="s">
        <v>452</v>
      </c>
      <c r="B104" s="1">
        <v>1308060622</v>
      </c>
      <c r="C104" s="1" t="s">
        <v>21</v>
      </c>
      <c r="D104" s="1">
        <v>2330</v>
      </c>
      <c r="E104" s="1" t="s">
        <v>183</v>
      </c>
      <c r="F104" s="1">
        <v>48</v>
      </c>
      <c r="G104" s="1" t="s">
        <v>22</v>
      </c>
      <c r="H104" s="1" t="s">
        <v>36</v>
      </c>
      <c r="I104" s="1" t="s">
        <v>24</v>
      </c>
      <c r="J104" s="1" t="s">
        <v>25</v>
      </c>
      <c r="K104" s="1" t="s">
        <v>39</v>
      </c>
      <c r="L104" s="3">
        <v>40735</v>
      </c>
      <c r="M104" s="29" t="s">
        <v>717</v>
      </c>
      <c r="N104" s="29">
        <f>YEAR(Tabela1[[#This Row],[Date of Hire]])</f>
        <v>2011</v>
      </c>
      <c r="O104" s="3">
        <v>40862</v>
      </c>
      <c r="P104" s="1" t="s">
        <v>130</v>
      </c>
      <c r="Q104" s="1" t="s">
        <v>49</v>
      </c>
      <c r="R104" s="1" t="s">
        <v>122</v>
      </c>
      <c r="S104" s="1" t="s">
        <v>137</v>
      </c>
      <c r="T104" s="1" t="s">
        <v>138</v>
      </c>
      <c r="U104" s="1" t="s">
        <v>32</v>
      </c>
      <c r="V104" s="1" t="s">
        <v>44</v>
      </c>
      <c r="W104" s="1">
        <v>0</v>
      </c>
      <c r="X104" s="1">
        <v>2</v>
      </c>
      <c r="Y104" s="1">
        <v>0</v>
      </c>
      <c r="Z104" s="1">
        <v>5</v>
      </c>
      <c r="AA104" s="1">
        <v>5</v>
      </c>
      <c r="AB104" s="1">
        <v>9</v>
      </c>
      <c r="AC104" s="6">
        <v>22</v>
      </c>
      <c r="AD104" s="9">
        <v>5</v>
      </c>
      <c r="AE104" s="9">
        <v>7</v>
      </c>
      <c r="AF104" s="9">
        <v>1</v>
      </c>
      <c r="AG104" s="9">
        <v>0</v>
      </c>
      <c r="AH104" s="13">
        <v>40000</v>
      </c>
      <c r="AI104" s="13">
        <v>19.23</v>
      </c>
    </row>
    <row r="105" spans="1:35" ht="15" customHeight="1" x14ac:dyDescent="0.2">
      <c r="A105" s="1" t="s">
        <v>568</v>
      </c>
      <c r="B105" s="1">
        <v>1010022030</v>
      </c>
      <c r="C105" s="1" t="s">
        <v>21</v>
      </c>
      <c r="D105" s="1">
        <v>2090</v>
      </c>
      <c r="E105" s="1" t="s">
        <v>253</v>
      </c>
      <c r="F105" s="1">
        <v>38</v>
      </c>
      <c r="G105" s="1" t="s">
        <v>22</v>
      </c>
      <c r="H105" s="1" t="s">
        <v>36</v>
      </c>
      <c r="I105" s="1" t="s">
        <v>24</v>
      </c>
      <c r="J105" s="1" t="s">
        <v>25</v>
      </c>
      <c r="K105" s="1" t="s">
        <v>47</v>
      </c>
      <c r="L105" s="3">
        <v>41456</v>
      </c>
      <c r="M105" s="29" t="s">
        <v>717</v>
      </c>
      <c r="N105" s="29">
        <f>YEAR(Tabela1[[#This Row],[Date of Hire]])</f>
        <v>2013</v>
      </c>
      <c r="O105" s="3">
        <v>41729</v>
      </c>
      <c r="P105" s="1" t="s">
        <v>116</v>
      </c>
      <c r="Q105" s="1" t="s">
        <v>49</v>
      </c>
      <c r="R105" s="1" t="s">
        <v>122</v>
      </c>
      <c r="S105" s="1" t="s">
        <v>236</v>
      </c>
      <c r="T105" s="1" t="s">
        <v>149</v>
      </c>
      <c r="U105" s="1" t="s">
        <v>76</v>
      </c>
      <c r="V105" s="1" t="s">
        <v>33</v>
      </c>
      <c r="W105" s="1">
        <v>0</v>
      </c>
      <c r="X105" s="1">
        <v>2</v>
      </c>
      <c r="Y105" s="1">
        <v>0</v>
      </c>
      <c r="Z105" s="1">
        <v>5</v>
      </c>
      <c r="AA105" s="1">
        <v>5</v>
      </c>
      <c r="AB105" s="1">
        <v>3</v>
      </c>
      <c r="AC105" s="6">
        <v>22</v>
      </c>
      <c r="AD105" s="9">
        <v>15</v>
      </c>
      <c r="AE105" s="9">
        <v>15</v>
      </c>
      <c r="AF105" s="9">
        <v>1</v>
      </c>
      <c r="AG105" s="9">
        <v>0</v>
      </c>
      <c r="AH105" s="13">
        <v>48000</v>
      </c>
      <c r="AI105" s="13">
        <v>23.08</v>
      </c>
    </row>
    <row r="106" spans="1:35" ht="15" customHeight="1" x14ac:dyDescent="0.2">
      <c r="A106" s="1" t="s">
        <v>491</v>
      </c>
      <c r="B106" s="1">
        <v>1204033041</v>
      </c>
      <c r="C106" s="1" t="s">
        <v>21</v>
      </c>
      <c r="D106" s="1">
        <v>2421</v>
      </c>
      <c r="E106" s="1" t="s">
        <v>207</v>
      </c>
      <c r="F106" s="1">
        <v>35</v>
      </c>
      <c r="G106" s="1" t="s">
        <v>35</v>
      </c>
      <c r="H106" s="1" t="s">
        <v>23</v>
      </c>
      <c r="I106" s="1" t="s">
        <v>24</v>
      </c>
      <c r="J106" s="1" t="s">
        <v>25</v>
      </c>
      <c r="K106" s="1" t="s">
        <v>39</v>
      </c>
      <c r="L106" s="3">
        <v>40812</v>
      </c>
      <c r="M106" s="29" t="s">
        <v>719</v>
      </c>
      <c r="N106" s="29">
        <f>YEAR(Tabela1[[#This Row],[Date of Hire]])</f>
        <v>2011</v>
      </c>
      <c r="O106" s="3">
        <v>42515</v>
      </c>
      <c r="P106" s="1" t="s">
        <v>142</v>
      </c>
      <c r="Q106" s="1" t="s">
        <v>49</v>
      </c>
      <c r="R106" s="1" t="s">
        <v>122</v>
      </c>
      <c r="S106" s="1" t="s">
        <v>137</v>
      </c>
      <c r="T106" s="1" t="s">
        <v>137</v>
      </c>
      <c r="U106" s="1" t="s">
        <v>67</v>
      </c>
      <c r="V106" s="1" t="s">
        <v>33</v>
      </c>
      <c r="W106" s="1">
        <v>1</v>
      </c>
      <c r="X106" s="1">
        <v>1</v>
      </c>
      <c r="Y106" s="1">
        <v>1</v>
      </c>
      <c r="Z106" s="1">
        <v>5</v>
      </c>
      <c r="AA106" s="1">
        <v>5</v>
      </c>
      <c r="AB106" s="1">
        <v>3</v>
      </c>
      <c r="AC106" s="6">
        <v>22</v>
      </c>
      <c r="AD106" s="9">
        <v>9</v>
      </c>
      <c r="AE106" s="9">
        <v>12</v>
      </c>
      <c r="AF106" s="9">
        <v>1</v>
      </c>
      <c r="AG106" s="9">
        <v>0</v>
      </c>
      <c r="AH106" s="13">
        <v>40000</v>
      </c>
      <c r="AI106" s="13">
        <v>19.23</v>
      </c>
    </row>
    <row r="107" spans="1:35" ht="15" customHeight="1" x14ac:dyDescent="0.2">
      <c r="A107" s="1" t="s">
        <v>412</v>
      </c>
      <c r="B107" s="1">
        <v>1312063507</v>
      </c>
      <c r="C107" s="1" t="s">
        <v>21</v>
      </c>
      <c r="D107" s="1">
        <v>2062</v>
      </c>
      <c r="E107" s="1" t="s">
        <v>151</v>
      </c>
      <c r="F107" s="1">
        <v>44</v>
      </c>
      <c r="G107" s="1" t="s">
        <v>35</v>
      </c>
      <c r="H107" s="1" t="s">
        <v>23</v>
      </c>
      <c r="I107" s="1" t="s">
        <v>24</v>
      </c>
      <c r="J107" s="1" t="s">
        <v>61</v>
      </c>
      <c r="K107" s="1" t="s">
        <v>47</v>
      </c>
      <c r="L107" s="3">
        <v>40943</v>
      </c>
      <c r="M107" s="29" t="s">
        <v>712</v>
      </c>
      <c r="N107" s="29">
        <f>YEAR(Tabela1[[#This Row],[Date of Hire]])</f>
        <v>2012</v>
      </c>
      <c r="O107" s="3">
        <v>41171</v>
      </c>
      <c r="P107" s="1" t="s">
        <v>113</v>
      </c>
      <c r="Q107" s="1" t="s">
        <v>49</v>
      </c>
      <c r="R107" s="1" t="s">
        <v>122</v>
      </c>
      <c r="S107" s="1" t="s">
        <v>137</v>
      </c>
      <c r="T107" s="1" t="s">
        <v>137</v>
      </c>
      <c r="U107" s="1" t="s">
        <v>32</v>
      </c>
      <c r="V107" s="1" t="s">
        <v>55</v>
      </c>
      <c r="W107" s="1">
        <v>1</v>
      </c>
      <c r="X107" s="1">
        <v>1</v>
      </c>
      <c r="Y107" s="1">
        <v>1</v>
      </c>
      <c r="Z107" s="1">
        <v>5</v>
      </c>
      <c r="AA107" s="1">
        <v>5</v>
      </c>
      <c r="AB107" s="1">
        <v>0</v>
      </c>
      <c r="AC107" s="6">
        <v>22</v>
      </c>
      <c r="AD107" s="9">
        <v>5</v>
      </c>
      <c r="AE107" s="9">
        <v>8</v>
      </c>
      <c r="AF107" s="9">
        <v>0</v>
      </c>
      <c r="AG107" s="9">
        <v>0</v>
      </c>
      <c r="AH107" s="13">
        <v>40000</v>
      </c>
      <c r="AI107" s="13">
        <v>19.23</v>
      </c>
    </row>
    <row r="108" spans="1:35" ht="15" customHeight="1" x14ac:dyDescent="0.2">
      <c r="A108" s="1" t="s">
        <v>539</v>
      </c>
      <c r="B108" s="1">
        <v>1001268402</v>
      </c>
      <c r="C108" s="1" t="s">
        <v>21</v>
      </c>
      <c r="D108" s="1">
        <v>2458</v>
      </c>
      <c r="E108" s="3">
        <v>30046</v>
      </c>
      <c r="F108" s="1">
        <v>36</v>
      </c>
      <c r="G108" s="1" t="s">
        <v>22</v>
      </c>
      <c r="H108" s="1" t="s">
        <v>38</v>
      </c>
      <c r="I108" s="1" t="s">
        <v>24</v>
      </c>
      <c r="J108" s="1" t="s">
        <v>25</v>
      </c>
      <c r="K108" s="1" t="s">
        <v>47</v>
      </c>
      <c r="L108" s="3">
        <v>39487</v>
      </c>
      <c r="M108" s="29" t="s">
        <v>712</v>
      </c>
      <c r="N108" s="29">
        <f>YEAR(Tabela1[[#This Row],[Date of Hire]])</f>
        <v>2008</v>
      </c>
      <c r="O108" s="3">
        <v>42276</v>
      </c>
      <c r="P108" s="1" t="s">
        <v>116</v>
      </c>
      <c r="Q108" s="1" t="s">
        <v>49</v>
      </c>
      <c r="R108" s="1" t="s">
        <v>122</v>
      </c>
      <c r="S108" s="1" t="s">
        <v>137</v>
      </c>
      <c r="T108" s="1" t="s">
        <v>137</v>
      </c>
      <c r="U108" s="1" t="s">
        <v>73</v>
      </c>
      <c r="V108" s="1" t="s">
        <v>173</v>
      </c>
      <c r="W108" s="1">
        <v>0</v>
      </c>
      <c r="X108" s="1">
        <v>0</v>
      </c>
      <c r="Y108" s="1">
        <v>0</v>
      </c>
      <c r="Z108" s="1">
        <v>5</v>
      </c>
      <c r="AA108" s="1">
        <v>5</v>
      </c>
      <c r="AB108" s="1">
        <v>1</v>
      </c>
      <c r="AC108" s="6">
        <v>22</v>
      </c>
      <c r="AD108" s="9">
        <v>10</v>
      </c>
      <c r="AE108" s="9">
        <v>10</v>
      </c>
      <c r="AF108" s="9">
        <v>0</v>
      </c>
      <c r="AG108" s="9">
        <v>0</v>
      </c>
      <c r="AH108" s="13">
        <v>40000</v>
      </c>
      <c r="AI108" s="13">
        <v>19.23</v>
      </c>
    </row>
    <row r="109" spans="1:35" ht="15" customHeight="1" x14ac:dyDescent="0.2">
      <c r="A109" s="1" t="s">
        <v>418</v>
      </c>
      <c r="B109" s="1">
        <v>1412071844</v>
      </c>
      <c r="C109" s="1" t="s">
        <v>21</v>
      </c>
      <c r="D109" s="1">
        <v>2027</v>
      </c>
      <c r="E109" s="1" t="s">
        <v>160</v>
      </c>
      <c r="F109" s="1">
        <v>59</v>
      </c>
      <c r="G109" s="1" t="s">
        <v>22</v>
      </c>
      <c r="H109" s="1" t="s">
        <v>36</v>
      </c>
      <c r="I109" s="1" t="s">
        <v>24</v>
      </c>
      <c r="J109" s="1" t="s">
        <v>25</v>
      </c>
      <c r="K109" s="1" t="s">
        <v>47</v>
      </c>
      <c r="L109" s="3">
        <v>41505</v>
      </c>
      <c r="M109" s="29" t="s">
        <v>718</v>
      </c>
      <c r="N109" s="29">
        <f>YEAR(Tabela1[[#This Row],[Date of Hire]])</f>
        <v>2013</v>
      </c>
      <c r="O109" s="1" t="s">
        <v>27</v>
      </c>
      <c r="Q109" s="1" t="s">
        <v>28</v>
      </c>
      <c r="R109" s="1" t="s">
        <v>122</v>
      </c>
      <c r="S109" s="1" t="s">
        <v>137</v>
      </c>
      <c r="T109" s="1" t="s">
        <v>146</v>
      </c>
      <c r="U109" s="1" t="s">
        <v>126</v>
      </c>
      <c r="V109" s="1" t="s">
        <v>33</v>
      </c>
      <c r="W109" s="1">
        <v>0</v>
      </c>
      <c r="X109" s="1">
        <v>2</v>
      </c>
      <c r="Y109" s="1">
        <v>0</v>
      </c>
      <c r="Z109" s="1">
        <v>1</v>
      </c>
      <c r="AA109" s="1">
        <v>5</v>
      </c>
      <c r="AB109" s="1">
        <v>3</v>
      </c>
      <c r="AC109" s="6">
        <v>22</v>
      </c>
      <c r="AD109" s="9">
        <v>12</v>
      </c>
      <c r="AE109" s="9">
        <v>13</v>
      </c>
      <c r="AF109" s="9">
        <v>1</v>
      </c>
      <c r="AG109" s="9">
        <v>0</v>
      </c>
      <c r="AH109" s="13">
        <v>40000</v>
      </c>
      <c r="AI109" s="13">
        <v>19.23</v>
      </c>
    </row>
    <row r="110" spans="1:35" ht="15" customHeight="1" x14ac:dyDescent="0.2">
      <c r="A110" s="1" t="s">
        <v>409</v>
      </c>
      <c r="B110" s="1">
        <v>1301052124</v>
      </c>
      <c r="C110" s="1" t="s">
        <v>21</v>
      </c>
      <c r="D110" s="1">
        <v>2199</v>
      </c>
      <c r="E110" s="1" t="s">
        <v>147</v>
      </c>
      <c r="F110" s="1">
        <v>35</v>
      </c>
      <c r="G110" s="1" t="s">
        <v>35</v>
      </c>
      <c r="H110" s="1" t="s">
        <v>673</v>
      </c>
      <c r="I110" s="1" t="s">
        <v>24</v>
      </c>
      <c r="J110" s="1" t="s">
        <v>25</v>
      </c>
      <c r="K110" s="1" t="s">
        <v>39</v>
      </c>
      <c r="L110" s="3">
        <v>41547</v>
      </c>
      <c r="M110" s="29" t="s">
        <v>719</v>
      </c>
      <c r="N110" s="29">
        <f>YEAR(Tabela1[[#This Row],[Date of Hire]])</f>
        <v>2013</v>
      </c>
      <c r="O110" s="1" t="s">
        <v>27</v>
      </c>
      <c r="Q110" s="1" t="s">
        <v>28</v>
      </c>
      <c r="R110" s="1" t="s">
        <v>122</v>
      </c>
      <c r="S110" s="1" t="s">
        <v>137</v>
      </c>
      <c r="T110" s="1" t="s">
        <v>146</v>
      </c>
      <c r="U110" s="1" t="s">
        <v>67</v>
      </c>
      <c r="V110" s="1" t="s">
        <v>44</v>
      </c>
      <c r="W110" s="1">
        <v>0</v>
      </c>
      <c r="X110" s="1">
        <v>4</v>
      </c>
      <c r="Y110" s="1">
        <v>1</v>
      </c>
      <c r="Z110" s="1">
        <v>1</v>
      </c>
      <c r="AA110" s="1">
        <v>5</v>
      </c>
      <c r="AB110" s="1">
        <v>9</v>
      </c>
      <c r="AC110" s="6">
        <v>22</v>
      </c>
      <c r="AD110" s="9">
        <v>6</v>
      </c>
      <c r="AE110" s="9">
        <v>6</v>
      </c>
      <c r="AF110" s="9">
        <v>1</v>
      </c>
      <c r="AG110" s="9">
        <v>0</v>
      </c>
      <c r="AH110" s="13">
        <v>40000</v>
      </c>
      <c r="AI110" s="13">
        <v>19.23</v>
      </c>
    </row>
    <row r="111" spans="1:35" ht="15" customHeight="1" x14ac:dyDescent="0.2">
      <c r="A111" s="1" t="s">
        <v>410</v>
      </c>
      <c r="B111" s="1">
        <v>1212051409</v>
      </c>
      <c r="C111" s="1" t="s">
        <v>21</v>
      </c>
      <c r="D111" s="1">
        <v>1902</v>
      </c>
      <c r="E111" s="3">
        <v>25874</v>
      </c>
      <c r="F111" s="1">
        <v>48</v>
      </c>
      <c r="G111" s="1" t="s">
        <v>22</v>
      </c>
      <c r="H111" s="1" t="s">
        <v>38</v>
      </c>
      <c r="I111" s="1" t="s">
        <v>24</v>
      </c>
      <c r="J111" s="1" t="s">
        <v>25</v>
      </c>
      <c r="K111" s="1" t="s">
        <v>90</v>
      </c>
      <c r="L111" s="3">
        <v>39971</v>
      </c>
      <c r="M111" s="29" t="s">
        <v>716</v>
      </c>
      <c r="N111" s="29">
        <f>YEAR(Tabela1[[#This Row],[Date of Hire]])</f>
        <v>2009</v>
      </c>
      <c r="O111" s="1" t="s">
        <v>27</v>
      </c>
      <c r="P111" s="1" t="s">
        <v>128</v>
      </c>
      <c r="Q111" s="1" t="s">
        <v>78</v>
      </c>
      <c r="R111" s="1" t="s">
        <v>122</v>
      </c>
      <c r="S111" s="1" t="s">
        <v>137</v>
      </c>
      <c r="T111" s="1" t="s">
        <v>148</v>
      </c>
      <c r="U111" s="1" t="s">
        <v>32</v>
      </c>
      <c r="V111" s="1" t="s">
        <v>33</v>
      </c>
      <c r="W111" s="1">
        <v>0</v>
      </c>
      <c r="X111" s="1">
        <v>0</v>
      </c>
      <c r="Y111" s="1">
        <v>0</v>
      </c>
      <c r="Z111" s="1">
        <v>3</v>
      </c>
      <c r="AA111" s="1">
        <v>5</v>
      </c>
      <c r="AB111" s="1">
        <v>3</v>
      </c>
      <c r="AC111" s="6">
        <v>22</v>
      </c>
      <c r="AD111" s="9">
        <v>10</v>
      </c>
      <c r="AE111" s="9">
        <v>10</v>
      </c>
      <c r="AF111" s="9">
        <v>0</v>
      </c>
      <c r="AG111" s="9">
        <v>0</v>
      </c>
      <c r="AH111" s="13">
        <v>40000</v>
      </c>
      <c r="AI111" s="13">
        <v>19.23</v>
      </c>
    </row>
    <row r="112" spans="1:35" ht="15" customHeight="1" x14ac:dyDescent="0.2">
      <c r="A112" s="1" t="s">
        <v>427</v>
      </c>
      <c r="B112" s="1">
        <v>1012023295</v>
      </c>
      <c r="C112" s="1" t="s">
        <v>21</v>
      </c>
      <c r="D112" s="1">
        <v>2044</v>
      </c>
      <c r="E112" s="1" t="s">
        <v>167</v>
      </c>
      <c r="F112" s="1">
        <v>30</v>
      </c>
      <c r="G112" s="1" t="s">
        <v>22</v>
      </c>
      <c r="H112" s="1" t="s">
        <v>38</v>
      </c>
      <c r="I112" s="1" t="s">
        <v>168</v>
      </c>
      <c r="J112" s="1" t="s">
        <v>25</v>
      </c>
      <c r="K112" s="1" t="s">
        <v>26</v>
      </c>
      <c r="L112" s="3">
        <v>40612</v>
      </c>
      <c r="M112" s="29" t="s">
        <v>713</v>
      </c>
      <c r="N112" s="29">
        <f>YEAR(Tabela1[[#This Row],[Date of Hire]])</f>
        <v>2011</v>
      </c>
      <c r="O112" s="1" t="s">
        <v>27</v>
      </c>
      <c r="Q112" s="1" t="s">
        <v>28</v>
      </c>
      <c r="R112" s="1" t="s">
        <v>122</v>
      </c>
      <c r="S112" s="1" t="s">
        <v>137</v>
      </c>
      <c r="T112" s="1" t="s">
        <v>137</v>
      </c>
      <c r="U112" s="1" t="s">
        <v>43</v>
      </c>
      <c r="V112" s="1" t="s">
        <v>33</v>
      </c>
      <c r="W112" s="1">
        <v>0</v>
      </c>
      <c r="X112" s="1">
        <v>0</v>
      </c>
      <c r="Y112" s="1">
        <v>0</v>
      </c>
      <c r="Z112" s="1">
        <v>1</v>
      </c>
      <c r="AA112" s="1">
        <v>5</v>
      </c>
      <c r="AB112" s="1">
        <v>3</v>
      </c>
      <c r="AC112" s="6">
        <v>22</v>
      </c>
      <c r="AD112" s="9">
        <v>12</v>
      </c>
      <c r="AE112" s="9">
        <v>14</v>
      </c>
      <c r="AF112" s="9">
        <v>1</v>
      </c>
      <c r="AG112" s="9">
        <v>0</v>
      </c>
      <c r="AH112" s="13">
        <v>40000</v>
      </c>
      <c r="AI112" s="13">
        <v>19.23</v>
      </c>
    </row>
    <row r="113" spans="1:35" ht="15" customHeight="1" x14ac:dyDescent="0.2">
      <c r="A113" s="1" t="s">
        <v>437</v>
      </c>
      <c r="B113" s="1">
        <v>1209048696</v>
      </c>
      <c r="C113" s="1" t="s">
        <v>21</v>
      </c>
      <c r="D113" s="1">
        <v>2351</v>
      </c>
      <c r="E113" s="3">
        <v>28533</v>
      </c>
      <c r="F113" s="1">
        <v>39</v>
      </c>
      <c r="G113" s="1" t="s">
        <v>22</v>
      </c>
      <c r="H113" s="1" t="s">
        <v>23</v>
      </c>
      <c r="I113" s="1" t="s">
        <v>24</v>
      </c>
      <c r="J113" s="1" t="s">
        <v>25</v>
      </c>
      <c r="K113" s="1" t="s">
        <v>26</v>
      </c>
      <c r="L113" s="3">
        <v>41456</v>
      </c>
      <c r="M113" s="29" t="s">
        <v>717</v>
      </c>
      <c r="N113" s="29">
        <f>YEAR(Tabela1[[#This Row],[Date of Hire]])</f>
        <v>2013</v>
      </c>
      <c r="O113" s="1" t="s">
        <v>27</v>
      </c>
      <c r="Q113" s="1" t="s">
        <v>28</v>
      </c>
      <c r="R113" s="1" t="s">
        <v>122</v>
      </c>
      <c r="S113" s="1" t="s">
        <v>137</v>
      </c>
      <c r="T113" s="1" t="s">
        <v>148</v>
      </c>
      <c r="U113" s="1" t="s">
        <v>43</v>
      </c>
      <c r="V113" s="1" t="s">
        <v>93</v>
      </c>
      <c r="W113" s="1">
        <v>1</v>
      </c>
      <c r="X113" s="1">
        <v>1</v>
      </c>
      <c r="Y113" s="1">
        <v>0</v>
      </c>
      <c r="Z113" s="1">
        <v>1</v>
      </c>
      <c r="AA113" s="1">
        <v>5</v>
      </c>
      <c r="AB113" s="1">
        <v>2</v>
      </c>
      <c r="AC113" s="6">
        <v>22</v>
      </c>
      <c r="AD113" s="9">
        <v>5</v>
      </c>
      <c r="AE113" s="9">
        <v>2</v>
      </c>
      <c r="AF113" s="9">
        <v>4</v>
      </c>
      <c r="AG113" s="9">
        <v>2</v>
      </c>
      <c r="AH113" s="13">
        <v>40000</v>
      </c>
      <c r="AI113" s="13">
        <v>19.23</v>
      </c>
    </row>
    <row r="114" spans="1:35" ht="15" customHeight="1" x14ac:dyDescent="0.2">
      <c r="A114" s="1" t="s">
        <v>425</v>
      </c>
      <c r="B114" s="1">
        <v>1111030129</v>
      </c>
      <c r="C114" s="1" t="s">
        <v>21</v>
      </c>
      <c r="D114" s="1">
        <v>1845</v>
      </c>
      <c r="E114" s="1" t="s">
        <v>163</v>
      </c>
      <c r="F114" s="1">
        <v>34</v>
      </c>
      <c r="G114" s="1" t="s">
        <v>35</v>
      </c>
      <c r="H114" s="1" t="s">
        <v>38</v>
      </c>
      <c r="I114" s="1" t="s">
        <v>24</v>
      </c>
      <c r="J114" s="1" t="s">
        <v>25</v>
      </c>
      <c r="K114" s="1" t="s">
        <v>39</v>
      </c>
      <c r="L114" s="3">
        <v>41493</v>
      </c>
      <c r="M114" s="29" t="s">
        <v>718</v>
      </c>
      <c r="N114" s="29">
        <f>YEAR(Tabela1[[#This Row],[Date of Hire]])</f>
        <v>2013</v>
      </c>
      <c r="O114" s="1" t="s">
        <v>27</v>
      </c>
      <c r="Q114" s="1" t="s">
        <v>28</v>
      </c>
      <c r="R114" s="1" t="s">
        <v>122</v>
      </c>
      <c r="S114" s="1" t="s">
        <v>137</v>
      </c>
      <c r="T114" s="1" t="s">
        <v>141</v>
      </c>
      <c r="U114" s="1" t="s">
        <v>164</v>
      </c>
      <c r="V114" s="1" t="s">
        <v>33</v>
      </c>
      <c r="W114" s="1">
        <v>0</v>
      </c>
      <c r="X114" s="1">
        <v>0</v>
      </c>
      <c r="Y114" s="1">
        <v>1</v>
      </c>
      <c r="Z114" s="1">
        <v>1</v>
      </c>
      <c r="AA114" s="1">
        <v>5</v>
      </c>
      <c r="AB114" s="1">
        <v>3</v>
      </c>
      <c r="AC114" s="6">
        <v>22</v>
      </c>
      <c r="AD114" s="9">
        <v>8</v>
      </c>
      <c r="AE114" s="9">
        <v>10</v>
      </c>
      <c r="AF114" s="9">
        <v>1</v>
      </c>
      <c r="AG114" s="9">
        <v>0</v>
      </c>
      <c r="AH114" s="13">
        <v>40000</v>
      </c>
      <c r="AI114" s="13">
        <v>19.23</v>
      </c>
    </row>
    <row r="115" spans="1:35" ht="15" customHeight="1" x14ac:dyDescent="0.2">
      <c r="A115" s="1" t="s">
        <v>415</v>
      </c>
      <c r="B115" s="1">
        <v>1403066194</v>
      </c>
      <c r="C115" s="1" t="s">
        <v>21</v>
      </c>
      <c r="D115" s="1">
        <v>1915</v>
      </c>
      <c r="E115" s="1" t="s">
        <v>158</v>
      </c>
      <c r="F115" s="1">
        <v>47</v>
      </c>
      <c r="G115" s="1" t="s">
        <v>22</v>
      </c>
      <c r="H115" s="1" t="s">
        <v>38</v>
      </c>
      <c r="I115" s="1" t="s">
        <v>53</v>
      </c>
      <c r="J115" s="1" t="s">
        <v>25</v>
      </c>
      <c r="K115" s="1" t="s">
        <v>39</v>
      </c>
      <c r="L115" s="3">
        <v>40637</v>
      </c>
      <c r="M115" s="29" t="s">
        <v>714</v>
      </c>
      <c r="N115" s="29">
        <f>YEAR(Tabela1[[#This Row],[Date of Hire]])</f>
        <v>2011</v>
      </c>
      <c r="O115" s="1" t="s">
        <v>27</v>
      </c>
      <c r="Q115" s="1" t="s">
        <v>28</v>
      </c>
      <c r="R115" s="1" t="s">
        <v>122</v>
      </c>
      <c r="S115" s="1" t="s">
        <v>137</v>
      </c>
      <c r="T115" s="1" t="s">
        <v>137</v>
      </c>
      <c r="U115" s="1" t="s">
        <v>73</v>
      </c>
      <c r="V115" s="1" t="s">
        <v>33</v>
      </c>
      <c r="W115" s="1">
        <v>0</v>
      </c>
      <c r="X115" s="1">
        <v>0</v>
      </c>
      <c r="Y115" s="1">
        <v>0</v>
      </c>
      <c r="Z115" s="1">
        <v>1</v>
      </c>
      <c r="AA115" s="1">
        <v>5</v>
      </c>
      <c r="AB115" s="1">
        <v>3</v>
      </c>
      <c r="AC115" s="6">
        <v>22</v>
      </c>
      <c r="AD115" s="9">
        <v>9</v>
      </c>
      <c r="AE115" s="9">
        <v>10</v>
      </c>
      <c r="AF115" s="9">
        <v>1</v>
      </c>
      <c r="AG115" s="9">
        <v>0</v>
      </c>
      <c r="AH115" s="13">
        <v>40000</v>
      </c>
      <c r="AI115" s="13">
        <v>19.23</v>
      </c>
    </row>
    <row r="116" spans="1:35" ht="15" customHeight="1" x14ac:dyDescent="0.2">
      <c r="A116" s="1" t="s">
        <v>497</v>
      </c>
      <c r="B116" s="1">
        <v>1103024335</v>
      </c>
      <c r="C116" s="1" t="s">
        <v>21</v>
      </c>
      <c r="D116" s="1">
        <v>1760</v>
      </c>
      <c r="E116" s="1" t="s">
        <v>209</v>
      </c>
      <c r="F116" s="1">
        <v>38</v>
      </c>
      <c r="G116" s="1" t="s">
        <v>35</v>
      </c>
      <c r="H116" s="1" t="s">
        <v>38</v>
      </c>
      <c r="I116" s="1" t="s">
        <v>24</v>
      </c>
      <c r="J116" s="1" t="s">
        <v>25</v>
      </c>
      <c r="K116" s="1" t="s">
        <v>26</v>
      </c>
      <c r="L116" s="3">
        <v>41687</v>
      </c>
      <c r="M116" s="29" t="s">
        <v>712</v>
      </c>
      <c r="N116" s="29">
        <f>YEAR(Tabela1[[#This Row],[Date of Hire]])</f>
        <v>2014</v>
      </c>
      <c r="O116" s="1" t="s">
        <v>27</v>
      </c>
      <c r="Q116" s="1" t="s">
        <v>28</v>
      </c>
      <c r="R116" s="1" t="s">
        <v>122</v>
      </c>
      <c r="S116" s="1" t="s">
        <v>137</v>
      </c>
      <c r="T116" s="1" t="s">
        <v>154</v>
      </c>
      <c r="U116" s="1" t="s">
        <v>139</v>
      </c>
      <c r="V116" s="1" t="s">
        <v>93</v>
      </c>
      <c r="W116" s="1">
        <v>0</v>
      </c>
      <c r="X116" s="1">
        <v>0</v>
      </c>
      <c r="Y116" s="1">
        <v>1</v>
      </c>
      <c r="Z116" s="1">
        <v>1</v>
      </c>
      <c r="AA116" s="1">
        <v>5</v>
      </c>
      <c r="AB116" s="1">
        <v>2</v>
      </c>
      <c r="AC116" s="6">
        <v>22</v>
      </c>
      <c r="AD116" s="9">
        <v>6</v>
      </c>
      <c r="AE116" s="9">
        <v>4</v>
      </c>
      <c r="AF116" s="9">
        <v>2</v>
      </c>
      <c r="AG116" s="9">
        <v>1</v>
      </c>
      <c r="AH116" s="13">
        <v>40000</v>
      </c>
      <c r="AI116" s="13">
        <v>19.23</v>
      </c>
    </row>
    <row r="117" spans="1:35" ht="15" customHeight="1" x14ac:dyDescent="0.2">
      <c r="A117" s="1" t="s">
        <v>509</v>
      </c>
      <c r="B117" s="1">
        <v>1405067642</v>
      </c>
      <c r="C117" s="1" t="s">
        <v>21</v>
      </c>
      <c r="D117" s="1">
        <v>2171</v>
      </c>
      <c r="E117" s="3">
        <v>26999</v>
      </c>
      <c r="F117" s="1">
        <v>45</v>
      </c>
      <c r="G117" s="1" t="s">
        <v>22</v>
      </c>
      <c r="H117" s="1" t="s">
        <v>23</v>
      </c>
      <c r="I117" s="1" t="s">
        <v>24</v>
      </c>
      <c r="J117" s="1" t="s">
        <v>25</v>
      </c>
      <c r="K117" s="1" t="s">
        <v>47</v>
      </c>
      <c r="L117" s="3">
        <v>40875</v>
      </c>
      <c r="M117" s="29" t="s">
        <v>721</v>
      </c>
      <c r="N117" s="29">
        <f>YEAR(Tabela1[[#This Row],[Date of Hire]])</f>
        <v>2011</v>
      </c>
      <c r="O117" s="1" t="s">
        <v>27</v>
      </c>
      <c r="Q117" s="1" t="s">
        <v>28</v>
      </c>
      <c r="R117" s="1" t="s">
        <v>122</v>
      </c>
      <c r="S117" s="1" t="s">
        <v>137</v>
      </c>
      <c r="T117" s="1" t="s">
        <v>137</v>
      </c>
      <c r="U117" s="1" t="s">
        <v>73</v>
      </c>
      <c r="V117" s="1" t="s">
        <v>95</v>
      </c>
      <c r="W117" s="1">
        <v>1</v>
      </c>
      <c r="X117" s="1">
        <v>1</v>
      </c>
      <c r="Y117" s="1">
        <v>0</v>
      </c>
      <c r="Z117" s="1">
        <v>1</v>
      </c>
      <c r="AA117" s="1">
        <v>5</v>
      </c>
      <c r="AB117" s="1">
        <v>4</v>
      </c>
      <c r="AC117" s="6">
        <v>22</v>
      </c>
      <c r="AD117" s="9">
        <v>13</v>
      </c>
      <c r="AE117" s="9">
        <v>13</v>
      </c>
      <c r="AF117" s="9">
        <v>0</v>
      </c>
      <c r="AG117" s="9">
        <v>0</v>
      </c>
      <c r="AH117" s="13">
        <v>40000</v>
      </c>
      <c r="AI117" s="13">
        <v>19.23</v>
      </c>
    </row>
    <row r="118" spans="1:35" ht="15" customHeight="1" x14ac:dyDescent="0.2">
      <c r="A118" s="1" t="s">
        <v>524</v>
      </c>
      <c r="B118" s="1">
        <v>1106026896</v>
      </c>
      <c r="C118" s="1" t="s">
        <v>21</v>
      </c>
      <c r="D118" s="1">
        <v>2301</v>
      </c>
      <c r="E118" s="1" t="s">
        <v>226</v>
      </c>
      <c r="F118" s="1">
        <v>33</v>
      </c>
      <c r="G118" s="1" t="s">
        <v>35</v>
      </c>
      <c r="H118" s="1" t="s">
        <v>23</v>
      </c>
      <c r="I118" s="1" t="s">
        <v>24</v>
      </c>
      <c r="J118" s="1" t="s">
        <v>25</v>
      </c>
      <c r="K118" s="1" t="s">
        <v>47</v>
      </c>
      <c r="L118" s="3">
        <v>41687</v>
      </c>
      <c r="M118" s="29" t="s">
        <v>712</v>
      </c>
      <c r="N118" s="29">
        <f>YEAR(Tabela1[[#This Row],[Date of Hire]])</f>
        <v>2014</v>
      </c>
      <c r="O118" s="1" t="s">
        <v>27</v>
      </c>
      <c r="Q118" s="1" t="s">
        <v>28</v>
      </c>
      <c r="R118" s="1" t="s">
        <v>122</v>
      </c>
      <c r="S118" s="1" t="s">
        <v>137</v>
      </c>
      <c r="T118" s="1" t="s">
        <v>152</v>
      </c>
      <c r="U118" s="1" t="s">
        <v>120</v>
      </c>
      <c r="V118" s="1" t="s">
        <v>33</v>
      </c>
      <c r="W118" s="1">
        <v>1</v>
      </c>
      <c r="X118" s="1">
        <v>1</v>
      </c>
      <c r="Y118" s="1">
        <v>1</v>
      </c>
      <c r="Z118" s="1">
        <v>1</v>
      </c>
      <c r="AA118" s="1">
        <v>5</v>
      </c>
      <c r="AB118" s="1">
        <v>3</v>
      </c>
      <c r="AC118" s="6">
        <v>22</v>
      </c>
      <c r="AD118" s="9">
        <v>5</v>
      </c>
      <c r="AE118" s="9">
        <v>9</v>
      </c>
      <c r="AF118" s="9">
        <v>0</v>
      </c>
      <c r="AG118" s="9">
        <v>0</v>
      </c>
      <c r="AH118" s="13">
        <v>40000</v>
      </c>
      <c r="AI118" s="13">
        <v>19.23</v>
      </c>
    </row>
    <row r="119" spans="1:35" ht="15" customHeight="1" x14ac:dyDescent="0.2">
      <c r="A119" s="1" t="s">
        <v>531</v>
      </c>
      <c r="B119" s="1">
        <v>1012023152</v>
      </c>
      <c r="C119" s="1" t="s">
        <v>21</v>
      </c>
      <c r="D119" s="1">
        <v>2021</v>
      </c>
      <c r="E119" s="1" t="s">
        <v>229</v>
      </c>
      <c r="F119" s="1">
        <v>35</v>
      </c>
      <c r="G119" s="1" t="s">
        <v>22</v>
      </c>
      <c r="H119" s="1" t="s">
        <v>38</v>
      </c>
      <c r="I119" s="1" t="s">
        <v>24</v>
      </c>
      <c r="J119" s="1" t="s">
        <v>25</v>
      </c>
      <c r="K119" s="1" t="s">
        <v>39</v>
      </c>
      <c r="L119" s="3">
        <v>41687</v>
      </c>
      <c r="M119" s="29" t="s">
        <v>712</v>
      </c>
      <c r="N119" s="29">
        <f>YEAR(Tabela1[[#This Row],[Date of Hire]])</f>
        <v>2014</v>
      </c>
      <c r="O119" s="1" t="s">
        <v>27</v>
      </c>
      <c r="Q119" s="1" t="s">
        <v>28</v>
      </c>
      <c r="R119" s="1" t="s">
        <v>122</v>
      </c>
      <c r="S119" s="1" t="s">
        <v>137</v>
      </c>
      <c r="T119" s="1" t="s">
        <v>149</v>
      </c>
      <c r="U119" s="1" t="s">
        <v>88</v>
      </c>
      <c r="V119" s="1" t="s">
        <v>44</v>
      </c>
      <c r="W119" s="1">
        <v>0</v>
      </c>
      <c r="X119" s="1">
        <v>0</v>
      </c>
      <c r="Y119" s="1">
        <v>0</v>
      </c>
      <c r="Z119" s="1">
        <v>1</v>
      </c>
      <c r="AA119" s="1">
        <v>5</v>
      </c>
      <c r="AB119" s="1">
        <v>9</v>
      </c>
      <c r="AC119" s="6">
        <v>22</v>
      </c>
      <c r="AD119" s="9">
        <v>15</v>
      </c>
      <c r="AE119" s="9">
        <v>16</v>
      </c>
      <c r="AF119" s="9">
        <v>0</v>
      </c>
      <c r="AG119" s="9">
        <v>0</v>
      </c>
      <c r="AH119" s="13">
        <v>40000</v>
      </c>
      <c r="AI119" s="13">
        <v>19.23</v>
      </c>
    </row>
    <row r="120" spans="1:35" ht="15" customHeight="1" x14ac:dyDescent="0.2">
      <c r="A120" s="1" t="s">
        <v>545</v>
      </c>
      <c r="B120" s="1">
        <v>1101023457</v>
      </c>
      <c r="C120" s="1" t="s">
        <v>21</v>
      </c>
      <c r="D120" s="1">
        <v>1013</v>
      </c>
      <c r="E120" s="1" t="s">
        <v>240</v>
      </c>
      <c r="F120" s="1">
        <v>34</v>
      </c>
      <c r="G120" s="1" t="s">
        <v>35</v>
      </c>
      <c r="H120" s="1" t="s">
        <v>38</v>
      </c>
      <c r="I120" s="1" t="s">
        <v>24</v>
      </c>
      <c r="J120" s="1" t="s">
        <v>25</v>
      </c>
      <c r="K120" s="1" t="s">
        <v>39</v>
      </c>
      <c r="L120" s="3">
        <v>41911</v>
      </c>
      <c r="M120" s="29" t="s">
        <v>719</v>
      </c>
      <c r="N120" s="29">
        <f>YEAR(Tabela1[[#This Row],[Date of Hire]])</f>
        <v>2014</v>
      </c>
      <c r="O120" s="1" t="s">
        <v>27</v>
      </c>
      <c r="Q120" s="1" t="s">
        <v>28</v>
      </c>
      <c r="R120" s="1" t="s">
        <v>122</v>
      </c>
      <c r="S120" s="1" t="s">
        <v>236</v>
      </c>
      <c r="T120" s="1" t="s">
        <v>236</v>
      </c>
      <c r="U120" s="1" t="s">
        <v>144</v>
      </c>
      <c r="V120" s="1" t="s">
        <v>33</v>
      </c>
      <c r="W120" s="1">
        <v>0</v>
      </c>
      <c r="X120" s="1">
        <v>0</v>
      </c>
      <c r="Y120" s="1">
        <v>1</v>
      </c>
      <c r="Z120" s="1">
        <v>1</v>
      </c>
      <c r="AA120" s="1">
        <v>5</v>
      </c>
      <c r="AB120" s="1">
        <v>3</v>
      </c>
      <c r="AC120" s="6">
        <v>22</v>
      </c>
      <c r="AD120" s="9">
        <v>9</v>
      </c>
      <c r="AE120" s="9">
        <v>10</v>
      </c>
      <c r="AF120" s="9">
        <v>1</v>
      </c>
      <c r="AG120" s="9">
        <v>0</v>
      </c>
      <c r="AH120" s="13">
        <v>48000</v>
      </c>
      <c r="AI120" s="13">
        <v>23.08</v>
      </c>
    </row>
    <row r="121" spans="1:35" ht="15" customHeight="1" x14ac:dyDescent="0.2">
      <c r="A121" s="1" t="s">
        <v>570</v>
      </c>
      <c r="B121" s="1">
        <v>1405067565</v>
      </c>
      <c r="C121" s="1" t="s">
        <v>21</v>
      </c>
      <c r="D121" s="1">
        <v>1770</v>
      </c>
      <c r="E121" s="1" t="s">
        <v>254</v>
      </c>
      <c r="F121" s="1">
        <v>39</v>
      </c>
      <c r="G121" s="1" t="s">
        <v>35</v>
      </c>
      <c r="H121" s="1" t="s">
        <v>23</v>
      </c>
      <c r="I121" s="1" t="s">
        <v>24</v>
      </c>
      <c r="J121" s="1" t="s">
        <v>25</v>
      </c>
      <c r="K121" s="1" t="s">
        <v>39</v>
      </c>
      <c r="L121" s="3">
        <v>41493</v>
      </c>
      <c r="M121" s="29" t="s">
        <v>718</v>
      </c>
      <c r="N121" s="29">
        <f>YEAR(Tabela1[[#This Row],[Date of Hire]])</f>
        <v>2013</v>
      </c>
      <c r="O121" s="1" t="s">
        <v>27</v>
      </c>
      <c r="P121" s="1" t="s">
        <v>78</v>
      </c>
      <c r="Q121" s="1" t="s">
        <v>78</v>
      </c>
      <c r="R121" s="1" t="s">
        <v>122</v>
      </c>
      <c r="S121" s="1" t="s">
        <v>236</v>
      </c>
      <c r="T121" s="1" t="s">
        <v>236</v>
      </c>
      <c r="U121" s="1" t="s">
        <v>99</v>
      </c>
      <c r="V121" s="1" t="s">
        <v>33</v>
      </c>
      <c r="W121" s="1">
        <v>1</v>
      </c>
      <c r="X121" s="1">
        <v>1</v>
      </c>
      <c r="Y121" s="1">
        <v>1</v>
      </c>
      <c r="Z121" s="1">
        <v>3</v>
      </c>
      <c r="AA121" s="1">
        <v>5</v>
      </c>
      <c r="AB121" s="1">
        <v>3</v>
      </c>
      <c r="AC121" s="6">
        <v>22</v>
      </c>
      <c r="AD121" s="9">
        <v>5</v>
      </c>
      <c r="AE121" s="9">
        <v>7</v>
      </c>
      <c r="AF121" s="9">
        <v>2</v>
      </c>
      <c r="AG121" s="9">
        <v>1</v>
      </c>
      <c r="AH121" s="13">
        <v>48000</v>
      </c>
      <c r="AI121" s="13">
        <v>23.08</v>
      </c>
    </row>
    <row r="122" spans="1:35" ht="15" customHeight="1" x14ac:dyDescent="0.2">
      <c r="A122" s="1" t="s">
        <v>590</v>
      </c>
      <c r="B122" s="1">
        <v>1001970770</v>
      </c>
      <c r="C122" s="1" t="s">
        <v>21</v>
      </c>
      <c r="D122" s="1">
        <v>2045</v>
      </c>
      <c r="E122" s="1" t="s">
        <v>267</v>
      </c>
      <c r="F122" s="1">
        <v>54</v>
      </c>
      <c r="G122" s="1" t="s">
        <v>35</v>
      </c>
      <c r="H122" s="1" t="s">
        <v>38</v>
      </c>
      <c r="I122" s="1" t="s">
        <v>24</v>
      </c>
      <c r="J122" s="1" t="s">
        <v>25</v>
      </c>
      <c r="K122" s="1" t="s">
        <v>39</v>
      </c>
      <c r="L122" s="3">
        <v>41911</v>
      </c>
      <c r="M122" s="29" t="s">
        <v>719</v>
      </c>
      <c r="N122" s="29">
        <f>YEAR(Tabela1[[#This Row],[Date of Hire]])</f>
        <v>2014</v>
      </c>
      <c r="O122" s="1" t="s">
        <v>27</v>
      </c>
      <c r="Q122" s="1" t="s">
        <v>28</v>
      </c>
      <c r="R122" s="1" t="s">
        <v>122</v>
      </c>
      <c r="S122" s="1" t="s">
        <v>236</v>
      </c>
      <c r="T122" s="1" t="s">
        <v>236</v>
      </c>
      <c r="U122" s="1" t="s">
        <v>43</v>
      </c>
      <c r="V122" s="1" t="s">
        <v>95</v>
      </c>
      <c r="W122" s="1">
        <v>0</v>
      </c>
      <c r="X122" s="1">
        <v>0</v>
      </c>
      <c r="Y122" s="1">
        <v>1</v>
      </c>
      <c r="Z122" s="1">
        <v>1</v>
      </c>
      <c r="AA122" s="1">
        <v>5</v>
      </c>
      <c r="AB122" s="1">
        <v>4</v>
      </c>
      <c r="AC122" s="6">
        <v>22</v>
      </c>
      <c r="AD122" s="9">
        <v>12</v>
      </c>
      <c r="AE122" s="9">
        <v>18</v>
      </c>
      <c r="AF122" s="9">
        <v>0</v>
      </c>
      <c r="AG122" s="9">
        <v>0</v>
      </c>
      <c r="AH122" s="13">
        <v>48000</v>
      </c>
      <c r="AI122" s="13">
        <v>23.08</v>
      </c>
    </row>
    <row r="123" spans="1:35" ht="15" customHeight="1" x14ac:dyDescent="0.2">
      <c r="A123" s="1" t="s">
        <v>594</v>
      </c>
      <c r="B123" s="1">
        <v>1011022818</v>
      </c>
      <c r="C123" s="1" t="s">
        <v>21</v>
      </c>
      <c r="D123" s="1">
        <v>2459</v>
      </c>
      <c r="E123" s="3">
        <v>28035</v>
      </c>
      <c r="F123" s="1">
        <v>42</v>
      </c>
      <c r="G123" s="1" t="s">
        <v>35</v>
      </c>
      <c r="H123" s="1" t="s">
        <v>38</v>
      </c>
      <c r="I123" s="1" t="s">
        <v>24</v>
      </c>
      <c r="J123" s="1" t="s">
        <v>25</v>
      </c>
      <c r="K123" s="1" t="s">
        <v>26</v>
      </c>
      <c r="L123" s="3">
        <v>41869</v>
      </c>
      <c r="M123" s="29" t="s">
        <v>718</v>
      </c>
      <c r="N123" s="29">
        <f>YEAR(Tabela1[[#This Row],[Date of Hire]])</f>
        <v>2014</v>
      </c>
      <c r="O123" s="1" t="s">
        <v>27</v>
      </c>
      <c r="Q123" s="1" t="s">
        <v>28</v>
      </c>
      <c r="R123" s="1" t="s">
        <v>122</v>
      </c>
      <c r="S123" s="1" t="s">
        <v>236</v>
      </c>
      <c r="T123" s="1" t="s">
        <v>236</v>
      </c>
      <c r="U123" s="1" t="s">
        <v>67</v>
      </c>
      <c r="V123" s="1" t="s">
        <v>33</v>
      </c>
      <c r="W123" s="1">
        <v>0</v>
      </c>
      <c r="X123" s="1">
        <v>0</v>
      </c>
      <c r="Y123" s="1">
        <v>1</v>
      </c>
      <c r="Z123" s="1">
        <v>1</v>
      </c>
      <c r="AA123" s="1">
        <v>5</v>
      </c>
      <c r="AB123" s="1">
        <v>3</v>
      </c>
      <c r="AC123" s="6">
        <v>22</v>
      </c>
      <c r="AD123" s="9">
        <v>18</v>
      </c>
      <c r="AE123" s="9">
        <v>17</v>
      </c>
      <c r="AF123" s="9">
        <v>0</v>
      </c>
      <c r="AG123" s="9">
        <v>0</v>
      </c>
      <c r="AH123" s="13">
        <v>48000</v>
      </c>
      <c r="AI123" s="13">
        <v>23.08</v>
      </c>
    </row>
    <row r="124" spans="1:35" ht="15" customHeight="1" x14ac:dyDescent="0.2">
      <c r="A124" s="1" t="s">
        <v>596</v>
      </c>
      <c r="B124" s="1">
        <v>1205033180</v>
      </c>
      <c r="C124" s="1" t="s">
        <v>21</v>
      </c>
      <c r="D124" s="1">
        <v>2302</v>
      </c>
      <c r="E124" s="1" t="s">
        <v>271</v>
      </c>
      <c r="F124" s="1">
        <v>33</v>
      </c>
      <c r="G124" s="1" t="s">
        <v>22</v>
      </c>
      <c r="H124" s="1" t="s">
        <v>38</v>
      </c>
      <c r="I124" s="1" t="s">
        <v>24</v>
      </c>
      <c r="J124" s="1" t="s">
        <v>25</v>
      </c>
      <c r="K124" s="1" t="s">
        <v>39</v>
      </c>
      <c r="L124" s="3">
        <v>41911</v>
      </c>
      <c r="M124" s="29" t="s">
        <v>719</v>
      </c>
      <c r="N124" s="29">
        <f>YEAR(Tabela1[[#This Row],[Date of Hire]])</f>
        <v>2014</v>
      </c>
      <c r="O124" s="1" t="s">
        <v>27</v>
      </c>
      <c r="Q124" s="1" t="s">
        <v>28</v>
      </c>
      <c r="R124" s="1" t="s">
        <v>122</v>
      </c>
      <c r="S124" s="1" t="s">
        <v>236</v>
      </c>
      <c r="T124" s="1" t="s">
        <v>236</v>
      </c>
      <c r="U124" s="1" t="s">
        <v>164</v>
      </c>
      <c r="V124" s="1" t="s">
        <v>33</v>
      </c>
      <c r="W124" s="1">
        <v>0</v>
      </c>
      <c r="X124" s="1">
        <v>0</v>
      </c>
      <c r="Y124" s="1">
        <v>0</v>
      </c>
      <c r="Z124" s="1">
        <v>1</v>
      </c>
      <c r="AA124" s="1">
        <v>5</v>
      </c>
      <c r="AB124" s="1">
        <v>3</v>
      </c>
      <c r="AC124" s="6">
        <v>22</v>
      </c>
      <c r="AD124" s="9">
        <v>12</v>
      </c>
      <c r="AE124" s="9">
        <v>17</v>
      </c>
      <c r="AF124" s="9">
        <v>0</v>
      </c>
      <c r="AG124" s="9">
        <v>0</v>
      </c>
      <c r="AH124" s="13">
        <v>48000</v>
      </c>
      <c r="AI124" s="13">
        <v>23.08</v>
      </c>
    </row>
    <row r="125" spans="1:35" ht="15" customHeight="1" x14ac:dyDescent="0.2">
      <c r="A125" s="1" t="s">
        <v>566</v>
      </c>
      <c r="B125" s="1">
        <v>1008020942</v>
      </c>
      <c r="C125" s="1" t="s">
        <v>21</v>
      </c>
      <c r="D125" s="1">
        <v>1821</v>
      </c>
      <c r="E125" s="3">
        <v>31574</v>
      </c>
      <c r="F125" s="1">
        <v>31</v>
      </c>
      <c r="G125" s="1" t="s">
        <v>22</v>
      </c>
      <c r="H125" s="1" t="s">
        <v>36</v>
      </c>
      <c r="I125" s="1" t="s">
        <v>24</v>
      </c>
      <c r="J125" s="1" t="s">
        <v>25</v>
      </c>
      <c r="K125" s="1" t="s">
        <v>186</v>
      </c>
      <c r="L125" s="3">
        <v>40670</v>
      </c>
      <c r="M125" s="29" t="s">
        <v>715</v>
      </c>
      <c r="N125" s="29">
        <f>YEAR(Tabela1[[#This Row],[Date of Hire]])</f>
        <v>2011</v>
      </c>
      <c r="O125" s="1" t="s">
        <v>27</v>
      </c>
      <c r="Q125" s="1" t="s">
        <v>28</v>
      </c>
      <c r="R125" s="1" t="s">
        <v>122</v>
      </c>
      <c r="S125" s="1" t="s">
        <v>236</v>
      </c>
      <c r="T125" s="1" t="s">
        <v>236</v>
      </c>
      <c r="U125" s="1" t="s">
        <v>139</v>
      </c>
      <c r="V125" s="1" t="s">
        <v>95</v>
      </c>
      <c r="W125" s="1">
        <v>0</v>
      </c>
      <c r="X125" s="1">
        <v>2</v>
      </c>
      <c r="Y125" s="1">
        <v>0</v>
      </c>
      <c r="Z125" s="1">
        <v>1</v>
      </c>
      <c r="AA125" s="1">
        <v>5</v>
      </c>
      <c r="AB125" s="1">
        <v>4</v>
      </c>
      <c r="AC125" s="6">
        <v>22.5</v>
      </c>
      <c r="AD125" s="9">
        <v>19</v>
      </c>
      <c r="AE125" s="9">
        <v>17</v>
      </c>
      <c r="AF125" s="9">
        <v>0</v>
      </c>
      <c r="AG125" s="9">
        <v>0</v>
      </c>
      <c r="AH125" s="13">
        <v>48000</v>
      </c>
      <c r="AI125" s="13">
        <v>23.08</v>
      </c>
    </row>
    <row r="126" spans="1:35" ht="15" customHeight="1" x14ac:dyDescent="0.2">
      <c r="A126" s="1" t="s">
        <v>589</v>
      </c>
      <c r="B126" s="1">
        <v>1012023103</v>
      </c>
      <c r="C126" s="1" t="s">
        <v>21</v>
      </c>
      <c r="D126" s="1">
        <v>1851</v>
      </c>
      <c r="E126" s="1" t="s">
        <v>266</v>
      </c>
      <c r="F126" s="1">
        <v>30</v>
      </c>
      <c r="G126" s="1" t="s">
        <v>22</v>
      </c>
      <c r="H126" s="1" t="s">
        <v>38</v>
      </c>
      <c r="I126" s="1" t="s">
        <v>24</v>
      </c>
      <c r="J126" s="1" t="s">
        <v>25</v>
      </c>
      <c r="K126" s="1" t="s">
        <v>39</v>
      </c>
      <c r="L126" s="3">
        <v>40112</v>
      </c>
      <c r="M126" s="29" t="s">
        <v>720</v>
      </c>
      <c r="N126" s="29">
        <f>YEAR(Tabela1[[#This Row],[Date of Hire]])</f>
        <v>2009</v>
      </c>
      <c r="O126" s="3">
        <v>42220</v>
      </c>
      <c r="P126" s="1" t="s">
        <v>231</v>
      </c>
      <c r="Q126" s="1" t="s">
        <v>49</v>
      </c>
      <c r="R126" s="1" t="s">
        <v>122</v>
      </c>
      <c r="S126" s="1" t="s">
        <v>236</v>
      </c>
      <c r="T126" s="1" t="s">
        <v>154</v>
      </c>
      <c r="U126" s="1" t="s">
        <v>52</v>
      </c>
      <c r="V126" s="1" t="s">
        <v>33</v>
      </c>
      <c r="W126" s="1">
        <v>0</v>
      </c>
      <c r="X126" s="1">
        <v>0</v>
      </c>
      <c r="Y126" s="1">
        <v>0</v>
      </c>
      <c r="Z126" s="1">
        <v>5</v>
      </c>
      <c r="AA126" s="1">
        <v>5</v>
      </c>
      <c r="AB126" s="1">
        <v>3</v>
      </c>
      <c r="AC126" s="6">
        <v>23</v>
      </c>
      <c r="AD126" s="9">
        <v>16</v>
      </c>
      <c r="AE126" s="9">
        <v>16</v>
      </c>
      <c r="AF126" s="9">
        <v>0</v>
      </c>
      <c r="AG126" s="9">
        <v>0</v>
      </c>
      <c r="AH126" s="13">
        <v>48000</v>
      </c>
      <c r="AI126" s="13">
        <v>23.08</v>
      </c>
    </row>
    <row r="127" spans="1:35" ht="15" customHeight="1" x14ac:dyDescent="0.2">
      <c r="A127" s="1" t="s">
        <v>536</v>
      </c>
      <c r="B127" s="1">
        <v>1307060212</v>
      </c>
      <c r="C127" s="1" t="s">
        <v>21</v>
      </c>
      <c r="D127" s="1">
        <v>2030</v>
      </c>
      <c r="E127" s="1" t="s">
        <v>233</v>
      </c>
      <c r="F127" s="1">
        <v>31</v>
      </c>
      <c r="G127" s="1" t="s">
        <v>35</v>
      </c>
      <c r="H127" s="1" t="s">
        <v>38</v>
      </c>
      <c r="I127" s="1" t="s">
        <v>24</v>
      </c>
      <c r="J127" s="1" t="s">
        <v>61</v>
      </c>
      <c r="K127" s="1" t="s">
        <v>39</v>
      </c>
      <c r="L127" s="3">
        <v>40817</v>
      </c>
      <c r="M127" s="29" t="s">
        <v>720</v>
      </c>
      <c r="N127" s="29">
        <f>YEAR(Tabela1[[#This Row],[Date of Hire]])</f>
        <v>2011</v>
      </c>
      <c r="O127" s="3">
        <v>40678</v>
      </c>
      <c r="P127" s="1" t="s">
        <v>69</v>
      </c>
      <c r="Q127" s="1" t="s">
        <v>49</v>
      </c>
      <c r="R127" s="1" t="s">
        <v>122</v>
      </c>
      <c r="S127" s="1" t="s">
        <v>137</v>
      </c>
      <c r="T127" s="1" t="s">
        <v>137</v>
      </c>
      <c r="U127" s="1" t="s">
        <v>164</v>
      </c>
      <c r="V127" s="1" t="s">
        <v>55</v>
      </c>
      <c r="W127" s="1">
        <v>0</v>
      </c>
      <c r="X127" s="1">
        <v>0</v>
      </c>
      <c r="Y127" s="1">
        <v>1</v>
      </c>
      <c r="Z127" s="1">
        <v>5</v>
      </c>
      <c r="AA127" s="1">
        <v>5</v>
      </c>
      <c r="AB127" s="1">
        <v>0</v>
      </c>
      <c r="AC127" s="6">
        <v>23</v>
      </c>
      <c r="AD127" s="9">
        <v>14</v>
      </c>
      <c r="AE127" s="9">
        <v>13</v>
      </c>
      <c r="AF127" s="9">
        <v>0</v>
      </c>
      <c r="AG127" s="9">
        <v>0</v>
      </c>
      <c r="AH127" s="13">
        <v>40000</v>
      </c>
      <c r="AI127" s="13">
        <v>19.23</v>
      </c>
    </row>
    <row r="128" spans="1:35" ht="15" customHeight="1" x14ac:dyDescent="0.2">
      <c r="A128" s="1" t="s">
        <v>574</v>
      </c>
      <c r="B128" s="1">
        <v>1304055986</v>
      </c>
      <c r="C128" s="1" t="s">
        <v>21</v>
      </c>
      <c r="D128" s="1">
        <v>2176</v>
      </c>
      <c r="E128" s="3">
        <v>31697</v>
      </c>
      <c r="F128" s="1">
        <v>31</v>
      </c>
      <c r="G128" s="1" t="s">
        <v>22</v>
      </c>
      <c r="H128" s="1" t="s">
        <v>23</v>
      </c>
      <c r="I128" s="1" t="s">
        <v>24</v>
      </c>
      <c r="J128" s="1" t="s">
        <v>25</v>
      </c>
      <c r="K128" s="1" t="s">
        <v>90</v>
      </c>
      <c r="L128" s="3">
        <v>40670</v>
      </c>
      <c r="M128" s="29" t="s">
        <v>715</v>
      </c>
      <c r="N128" s="29">
        <f>YEAR(Tabela1[[#This Row],[Date of Hire]])</f>
        <v>2011</v>
      </c>
      <c r="O128" s="3">
        <v>40774</v>
      </c>
      <c r="P128" s="1" t="s">
        <v>116</v>
      </c>
      <c r="Q128" s="1" t="s">
        <v>49</v>
      </c>
      <c r="R128" s="1" t="s">
        <v>122</v>
      </c>
      <c r="S128" s="1" t="s">
        <v>236</v>
      </c>
      <c r="T128" s="1" t="s">
        <v>143</v>
      </c>
      <c r="U128" s="1" t="s">
        <v>164</v>
      </c>
      <c r="V128" s="1" t="s">
        <v>44</v>
      </c>
      <c r="W128" s="1">
        <v>1</v>
      </c>
      <c r="X128" s="1">
        <v>1</v>
      </c>
      <c r="Y128" s="1">
        <v>0</v>
      </c>
      <c r="Z128" s="1">
        <v>5</v>
      </c>
      <c r="AA128" s="1">
        <v>5</v>
      </c>
      <c r="AB128" s="1">
        <v>9</v>
      </c>
      <c r="AC128" s="6">
        <v>23</v>
      </c>
      <c r="AD128" s="9">
        <v>5</v>
      </c>
      <c r="AE128" s="9">
        <v>5</v>
      </c>
      <c r="AF128" s="9">
        <v>1</v>
      </c>
      <c r="AG128" s="9">
        <v>0</v>
      </c>
      <c r="AH128" s="13">
        <v>48000</v>
      </c>
      <c r="AI128" s="13">
        <v>23.08</v>
      </c>
    </row>
    <row r="129" spans="1:35" ht="15" customHeight="1" x14ac:dyDescent="0.2">
      <c r="A129" s="1" t="s">
        <v>592</v>
      </c>
      <c r="B129" s="1">
        <v>1011022777</v>
      </c>
      <c r="C129" s="1" t="s">
        <v>21</v>
      </c>
      <c r="D129" s="1">
        <v>2472</v>
      </c>
      <c r="E129" s="1" t="s">
        <v>269</v>
      </c>
      <c r="F129" s="1">
        <v>42</v>
      </c>
      <c r="G129" s="1" t="s">
        <v>35</v>
      </c>
      <c r="H129" s="1" t="s">
        <v>673</v>
      </c>
      <c r="I129" s="1" t="s">
        <v>24</v>
      </c>
      <c r="J129" s="1" t="s">
        <v>25</v>
      </c>
      <c r="K129" s="1" t="s">
        <v>39</v>
      </c>
      <c r="L129" s="3">
        <v>39258</v>
      </c>
      <c r="M129" s="29" t="s">
        <v>716</v>
      </c>
      <c r="N129" s="29">
        <f>YEAR(Tabela1[[#This Row],[Date of Hire]])</f>
        <v>2007</v>
      </c>
      <c r="O129" s="3">
        <v>40420</v>
      </c>
      <c r="P129" s="1" t="s">
        <v>175</v>
      </c>
      <c r="Q129" s="1" t="s">
        <v>49</v>
      </c>
      <c r="R129" s="1" t="s">
        <v>122</v>
      </c>
      <c r="S129" s="1" t="s">
        <v>236</v>
      </c>
      <c r="T129" s="1" t="s">
        <v>236</v>
      </c>
      <c r="U129" s="1" t="s">
        <v>43</v>
      </c>
      <c r="V129" s="1" t="s">
        <v>33</v>
      </c>
      <c r="W129" s="1">
        <v>0</v>
      </c>
      <c r="X129" s="1">
        <v>4</v>
      </c>
      <c r="Y129" s="1">
        <v>1</v>
      </c>
      <c r="Z129" s="1">
        <v>5</v>
      </c>
      <c r="AA129" s="1">
        <v>5</v>
      </c>
      <c r="AB129" s="1">
        <v>3</v>
      </c>
      <c r="AC129" s="6">
        <v>23</v>
      </c>
      <c r="AD129" s="9">
        <v>12</v>
      </c>
      <c r="AE129" s="9">
        <v>13</v>
      </c>
      <c r="AF129" s="9">
        <v>1</v>
      </c>
      <c r="AG129" s="9">
        <v>0</v>
      </c>
      <c r="AH129" s="13">
        <v>48000</v>
      </c>
      <c r="AI129" s="13">
        <v>23.08</v>
      </c>
    </row>
    <row r="130" spans="1:35" ht="15" customHeight="1" x14ac:dyDescent="0.2">
      <c r="A130" s="1" t="s">
        <v>573</v>
      </c>
      <c r="B130" s="1">
        <v>1110029623</v>
      </c>
      <c r="C130" s="1" t="s">
        <v>21</v>
      </c>
      <c r="D130" s="1">
        <v>2324</v>
      </c>
      <c r="E130" s="1" t="s">
        <v>257</v>
      </c>
      <c r="F130" s="1">
        <v>41</v>
      </c>
      <c r="G130" s="1" t="s">
        <v>22</v>
      </c>
      <c r="H130" s="1" t="s">
        <v>23</v>
      </c>
      <c r="I130" s="1" t="s">
        <v>24</v>
      </c>
      <c r="J130" s="1" t="s">
        <v>25</v>
      </c>
      <c r="K130" s="1" t="s">
        <v>39</v>
      </c>
      <c r="L130" s="3">
        <v>42679</v>
      </c>
      <c r="M130" s="29" t="s">
        <v>721</v>
      </c>
      <c r="N130" s="29">
        <f>YEAR(Tabela1[[#This Row],[Date of Hire]])</f>
        <v>2016</v>
      </c>
      <c r="O130" s="1" t="s">
        <v>112</v>
      </c>
      <c r="P130" s="1" t="s">
        <v>113</v>
      </c>
      <c r="Q130" s="1" t="s">
        <v>113</v>
      </c>
      <c r="R130" s="1" t="s">
        <v>122</v>
      </c>
      <c r="S130" s="1" t="s">
        <v>236</v>
      </c>
      <c r="T130" s="1" t="s">
        <v>141</v>
      </c>
      <c r="U130" s="1" t="s">
        <v>84</v>
      </c>
      <c r="V130" s="1" t="s">
        <v>44</v>
      </c>
      <c r="W130" s="1">
        <v>1</v>
      </c>
      <c r="X130" s="1">
        <v>1</v>
      </c>
      <c r="Y130" s="1">
        <v>0</v>
      </c>
      <c r="Z130" s="1">
        <v>2</v>
      </c>
      <c r="AA130" s="1">
        <v>5</v>
      </c>
      <c r="AB130" s="1">
        <v>9</v>
      </c>
      <c r="AC130" s="6">
        <v>23</v>
      </c>
      <c r="AD130" s="9">
        <v>6</v>
      </c>
      <c r="AE130" s="9">
        <v>5</v>
      </c>
      <c r="AF130" s="9">
        <v>1</v>
      </c>
      <c r="AG130" s="9">
        <v>0</v>
      </c>
      <c r="AH130" s="13">
        <v>48000</v>
      </c>
      <c r="AI130" s="13">
        <v>23.08</v>
      </c>
    </row>
    <row r="131" spans="1:35" ht="15" customHeight="1" x14ac:dyDescent="0.2">
      <c r="A131" s="1" t="s">
        <v>446</v>
      </c>
      <c r="B131" s="1">
        <v>803009012</v>
      </c>
      <c r="C131" s="1" t="s">
        <v>21</v>
      </c>
      <c r="D131" s="1">
        <v>2176</v>
      </c>
      <c r="E131" s="3">
        <v>31691</v>
      </c>
      <c r="F131" s="1">
        <v>31</v>
      </c>
      <c r="G131" s="1" t="s">
        <v>22</v>
      </c>
      <c r="H131" s="1" t="s">
        <v>38</v>
      </c>
      <c r="I131" s="1" t="s">
        <v>24</v>
      </c>
      <c r="J131" s="1" t="s">
        <v>25</v>
      </c>
      <c r="K131" s="1" t="s">
        <v>39</v>
      </c>
      <c r="L131" s="3">
        <v>40959</v>
      </c>
      <c r="M131" s="29" t="s">
        <v>712</v>
      </c>
      <c r="N131" s="29">
        <f>YEAR(Tabela1[[#This Row],[Date of Hire]])</f>
        <v>2012</v>
      </c>
      <c r="O131" s="1" t="s">
        <v>27</v>
      </c>
      <c r="Q131" s="1" t="s">
        <v>28</v>
      </c>
      <c r="R131" s="1" t="s">
        <v>122</v>
      </c>
      <c r="S131" s="1" t="s">
        <v>137</v>
      </c>
      <c r="T131" s="1" t="s">
        <v>146</v>
      </c>
      <c r="U131" s="1" t="s">
        <v>164</v>
      </c>
      <c r="V131" s="1" t="s">
        <v>33</v>
      </c>
      <c r="W131" s="1">
        <v>0</v>
      </c>
      <c r="X131" s="1">
        <v>0</v>
      </c>
      <c r="Y131" s="1">
        <v>0</v>
      </c>
      <c r="Z131" s="1">
        <v>1</v>
      </c>
      <c r="AA131" s="1">
        <v>5</v>
      </c>
      <c r="AB131" s="1">
        <v>3</v>
      </c>
      <c r="AC131" s="6">
        <v>23</v>
      </c>
      <c r="AD131" s="9">
        <v>10</v>
      </c>
      <c r="AE131" s="9">
        <v>10</v>
      </c>
      <c r="AF131" s="9">
        <v>1</v>
      </c>
      <c r="AG131" s="9">
        <v>0</v>
      </c>
      <c r="AH131" s="13">
        <v>40000</v>
      </c>
      <c r="AI131" s="13">
        <v>19.23</v>
      </c>
    </row>
    <row r="132" spans="1:35" ht="15" customHeight="1" x14ac:dyDescent="0.2">
      <c r="A132" s="1" t="s">
        <v>408</v>
      </c>
      <c r="B132" s="1">
        <v>1304055947</v>
      </c>
      <c r="C132" s="1" t="s">
        <v>21</v>
      </c>
      <c r="D132" s="1">
        <v>1844</v>
      </c>
      <c r="E132" s="1" t="s">
        <v>145</v>
      </c>
      <c r="F132" s="1">
        <v>41</v>
      </c>
      <c r="G132" s="1" t="s">
        <v>22</v>
      </c>
      <c r="H132" s="1" t="s">
        <v>38</v>
      </c>
      <c r="I132" s="1" t="s">
        <v>24</v>
      </c>
      <c r="J132" s="1" t="s">
        <v>25</v>
      </c>
      <c r="K132" s="1" t="s">
        <v>39</v>
      </c>
      <c r="L132" s="3">
        <v>41153</v>
      </c>
      <c r="M132" s="29" t="s">
        <v>719</v>
      </c>
      <c r="N132" s="29">
        <f>YEAR(Tabela1[[#This Row],[Date of Hire]])</f>
        <v>2012</v>
      </c>
      <c r="O132" s="1" t="s">
        <v>27</v>
      </c>
      <c r="Q132" s="1" t="s">
        <v>28</v>
      </c>
      <c r="R132" s="1" t="s">
        <v>122</v>
      </c>
      <c r="S132" s="1" t="s">
        <v>137</v>
      </c>
      <c r="T132" s="1" t="s">
        <v>137</v>
      </c>
      <c r="U132" s="1" t="s">
        <v>139</v>
      </c>
      <c r="V132" s="1" t="s">
        <v>68</v>
      </c>
      <c r="W132" s="1">
        <v>0</v>
      </c>
      <c r="X132" s="1">
        <v>0</v>
      </c>
      <c r="Y132" s="1">
        <v>0</v>
      </c>
      <c r="Z132" s="1">
        <v>1</v>
      </c>
      <c r="AA132" s="1">
        <v>5</v>
      </c>
      <c r="AB132" s="1">
        <v>5</v>
      </c>
      <c r="AC132" s="6">
        <v>23</v>
      </c>
      <c r="AD132" s="9">
        <v>19</v>
      </c>
      <c r="AE132" s="9">
        <v>19</v>
      </c>
      <c r="AF132" s="9">
        <v>0</v>
      </c>
      <c r="AG132" s="9">
        <v>0</v>
      </c>
      <c r="AH132" s="13">
        <v>40000</v>
      </c>
      <c r="AI132" s="13">
        <v>19.23</v>
      </c>
    </row>
    <row r="133" spans="1:35" ht="15" customHeight="1" x14ac:dyDescent="0.2">
      <c r="A133" s="1" t="s">
        <v>339</v>
      </c>
      <c r="B133" s="1">
        <v>1106026572</v>
      </c>
      <c r="C133" s="1" t="s">
        <v>21</v>
      </c>
      <c r="D133" s="1">
        <v>1460</v>
      </c>
      <c r="E133" s="1" t="s">
        <v>34</v>
      </c>
      <c r="F133" s="1">
        <v>34</v>
      </c>
      <c r="G133" s="1" t="s">
        <v>35</v>
      </c>
      <c r="H133" s="1" t="s">
        <v>36</v>
      </c>
      <c r="I133" s="1" t="s">
        <v>24</v>
      </c>
      <c r="J133" s="1" t="s">
        <v>25</v>
      </c>
      <c r="K133" s="1" t="s">
        <v>26</v>
      </c>
      <c r="L133" s="3">
        <v>41791</v>
      </c>
      <c r="M133" s="29" t="s">
        <v>716</v>
      </c>
      <c r="N133" s="29">
        <f>YEAR(Tabela1[[#This Row],[Date of Hire]])</f>
        <v>2014</v>
      </c>
      <c r="O133" s="1" t="s">
        <v>27</v>
      </c>
      <c r="Q133" s="1" t="s">
        <v>28</v>
      </c>
      <c r="R133" s="1" t="s">
        <v>29</v>
      </c>
      <c r="S133" s="1" t="s">
        <v>30</v>
      </c>
      <c r="T133" s="1" t="s">
        <v>31</v>
      </c>
      <c r="U133" s="1" t="s">
        <v>37</v>
      </c>
      <c r="V133" s="1" t="s">
        <v>33</v>
      </c>
      <c r="W133" s="1">
        <v>0</v>
      </c>
      <c r="X133" s="1">
        <v>2</v>
      </c>
      <c r="Y133" s="1">
        <v>1</v>
      </c>
      <c r="Z133" s="1">
        <v>1</v>
      </c>
      <c r="AA133" s="1">
        <v>1</v>
      </c>
      <c r="AB133" s="1">
        <v>3</v>
      </c>
      <c r="AC133" s="6">
        <v>23</v>
      </c>
      <c r="AD133" s="9" t="s">
        <v>684</v>
      </c>
      <c r="AE133" s="9" t="s">
        <v>684</v>
      </c>
      <c r="AF133" s="9" t="s">
        <v>684</v>
      </c>
      <c r="AG133" s="9" t="s">
        <v>684</v>
      </c>
      <c r="AH133" s="13">
        <v>51425</v>
      </c>
      <c r="AI133" s="13">
        <v>24.72</v>
      </c>
    </row>
    <row r="134" spans="1:35" ht="15" customHeight="1" x14ac:dyDescent="0.2">
      <c r="A134" s="1" t="s">
        <v>484</v>
      </c>
      <c r="B134" s="1">
        <v>1308060754</v>
      </c>
      <c r="C134" s="1" t="s">
        <v>21</v>
      </c>
      <c r="D134" s="1">
        <v>2451</v>
      </c>
      <c r="E134" s="3">
        <v>27221</v>
      </c>
      <c r="F134" s="1">
        <v>43</v>
      </c>
      <c r="G134" s="1" t="s">
        <v>22</v>
      </c>
      <c r="H134" s="1" t="s">
        <v>23</v>
      </c>
      <c r="I134" s="1" t="s">
        <v>24</v>
      </c>
      <c r="J134" s="1" t="s">
        <v>25</v>
      </c>
      <c r="K134" s="1" t="s">
        <v>39</v>
      </c>
      <c r="L134" s="3">
        <v>41589</v>
      </c>
      <c r="M134" s="29" t="s">
        <v>721</v>
      </c>
      <c r="N134" s="29">
        <f>YEAR(Tabela1[[#This Row],[Date of Hire]])</f>
        <v>2013</v>
      </c>
      <c r="O134" s="1" t="s">
        <v>27</v>
      </c>
      <c r="Q134" s="1" t="s">
        <v>28</v>
      </c>
      <c r="R134" s="1" t="s">
        <v>122</v>
      </c>
      <c r="S134" s="1" t="s">
        <v>137</v>
      </c>
      <c r="T134" s="1" t="s">
        <v>148</v>
      </c>
      <c r="U134" s="1" t="s">
        <v>120</v>
      </c>
      <c r="V134" s="1" t="s">
        <v>33</v>
      </c>
      <c r="W134" s="1">
        <v>1</v>
      </c>
      <c r="X134" s="1">
        <v>1</v>
      </c>
      <c r="Y134" s="1">
        <v>0</v>
      </c>
      <c r="Z134" s="1">
        <v>1</v>
      </c>
      <c r="AA134" s="1">
        <v>5</v>
      </c>
      <c r="AB134" s="1">
        <v>3</v>
      </c>
      <c r="AC134" s="6">
        <v>23</v>
      </c>
      <c r="AD134" s="9">
        <v>9</v>
      </c>
      <c r="AE134" s="9">
        <v>10</v>
      </c>
      <c r="AF134" s="9">
        <v>1</v>
      </c>
      <c r="AG134" s="9">
        <v>0</v>
      </c>
      <c r="AH134" s="13">
        <v>40000</v>
      </c>
      <c r="AI134" s="13">
        <v>19.23</v>
      </c>
    </row>
    <row r="135" spans="1:35" ht="15" customHeight="1" x14ac:dyDescent="0.2">
      <c r="A135" s="1" t="s">
        <v>434</v>
      </c>
      <c r="B135" s="1">
        <v>1306058816</v>
      </c>
      <c r="C135" s="1" t="s">
        <v>21</v>
      </c>
      <c r="D135" s="1">
        <v>1810</v>
      </c>
      <c r="E135" s="1" t="s">
        <v>171</v>
      </c>
      <c r="F135" s="1">
        <v>40</v>
      </c>
      <c r="G135" s="1" t="s">
        <v>35</v>
      </c>
      <c r="H135" s="1" t="s">
        <v>23</v>
      </c>
      <c r="I135" s="1" t="s">
        <v>24</v>
      </c>
      <c r="J135" s="1" t="s">
        <v>25</v>
      </c>
      <c r="K135" s="1" t="s">
        <v>39</v>
      </c>
      <c r="L135" s="3">
        <v>40679</v>
      </c>
      <c r="M135" s="29" t="s">
        <v>715</v>
      </c>
      <c r="N135" s="29">
        <f>YEAR(Tabela1[[#This Row],[Date of Hire]])</f>
        <v>2011</v>
      </c>
      <c r="O135" s="3">
        <v>42222</v>
      </c>
      <c r="P135" s="1" t="s">
        <v>48</v>
      </c>
      <c r="Q135" s="1" t="s">
        <v>49</v>
      </c>
      <c r="R135" s="1" t="s">
        <v>122</v>
      </c>
      <c r="S135" s="1" t="s">
        <v>137</v>
      </c>
      <c r="T135" s="1" t="s">
        <v>141</v>
      </c>
      <c r="U135" s="1" t="s">
        <v>126</v>
      </c>
      <c r="V135" s="1" t="s">
        <v>33</v>
      </c>
      <c r="W135" s="1">
        <v>1</v>
      </c>
      <c r="X135" s="1">
        <v>1</v>
      </c>
      <c r="Y135" s="1">
        <v>1</v>
      </c>
      <c r="Z135" s="1">
        <v>5</v>
      </c>
      <c r="AA135" s="1">
        <v>5</v>
      </c>
      <c r="AB135" s="1">
        <v>3</v>
      </c>
      <c r="AC135" s="6">
        <v>23.5</v>
      </c>
      <c r="AD135" s="9">
        <v>13</v>
      </c>
      <c r="AE135" s="9">
        <v>15</v>
      </c>
      <c r="AF135" s="9">
        <v>1</v>
      </c>
      <c r="AG135" s="9">
        <v>0</v>
      </c>
      <c r="AH135" s="13">
        <v>40000</v>
      </c>
      <c r="AI135" s="13">
        <v>19.23</v>
      </c>
    </row>
    <row r="136" spans="1:35" ht="15" customHeight="1" x14ac:dyDescent="0.2">
      <c r="A136" s="1" t="s">
        <v>510</v>
      </c>
      <c r="B136" s="1">
        <v>1206038000</v>
      </c>
      <c r="C136" s="1" t="s">
        <v>21</v>
      </c>
      <c r="D136" s="1">
        <v>1420</v>
      </c>
      <c r="E136" s="3">
        <v>27211</v>
      </c>
      <c r="F136" s="1">
        <v>44</v>
      </c>
      <c r="G136" s="1" t="s">
        <v>35</v>
      </c>
      <c r="H136" s="1" t="s">
        <v>23</v>
      </c>
      <c r="I136" s="1" t="s">
        <v>24</v>
      </c>
      <c r="J136" s="1" t="s">
        <v>25</v>
      </c>
      <c r="K136" s="1" t="s">
        <v>26</v>
      </c>
      <c r="L136" s="3">
        <v>40817</v>
      </c>
      <c r="M136" s="29" t="s">
        <v>720</v>
      </c>
      <c r="N136" s="29">
        <f>YEAR(Tabela1[[#This Row],[Date of Hire]])</f>
        <v>2011</v>
      </c>
      <c r="O136" s="3">
        <v>42395</v>
      </c>
      <c r="P136" s="1" t="s">
        <v>128</v>
      </c>
      <c r="Q136" s="1" t="s">
        <v>49</v>
      </c>
      <c r="R136" s="1" t="s">
        <v>122</v>
      </c>
      <c r="S136" s="1" t="s">
        <v>137</v>
      </c>
      <c r="T136" s="1" t="s">
        <v>143</v>
      </c>
      <c r="U136" s="1" t="s">
        <v>76</v>
      </c>
      <c r="V136" s="1" t="s">
        <v>33</v>
      </c>
      <c r="W136" s="1">
        <v>1</v>
      </c>
      <c r="X136" s="1">
        <v>1</v>
      </c>
      <c r="Y136" s="1">
        <v>1</v>
      </c>
      <c r="Z136" s="1">
        <v>5</v>
      </c>
      <c r="AA136" s="1">
        <v>5</v>
      </c>
      <c r="AB136" s="1">
        <v>3</v>
      </c>
      <c r="AC136" s="6">
        <v>24</v>
      </c>
      <c r="AD136" s="9">
        <v>6</v>
      </c>
      <c r="AE136" s="9">
        <v>3</v>
      </c>
      <c r="AF136" s="9">
        <v>3</v>
      </c>
      <c r="AG136" s="9">
        <v>2</v>
      </c>
      <c r="AH136" s="13">
        <v>40000</v>
      </c>
      <c r="AI136" s="13">
        <v>19.23</v>
      </c>
    </row>
    <row r="137" spans="1:35" ht="15" customHeight="1" x14ac:dyDescent="0.2">
      <c r="A137" s="1" t="s">
        <v>499</v>
      </c>
      <c r="B137" s="1">
        <v>1307060058</v>
      </c>
      <c r="C137" s="1" t="s">
        <v>21</v>
      </c>
      <c r="D137" s="1">
        <v>2458</v>
      </c>
      <c r="E137" s="1" t="s">
        <v>210</v>
      </c>
      <c r="F137" s="1">
        <v>30</v>
      </c>
      <c r="G137" s="1" t="s">
        <v>35</v>
      </c>
      <c r="H137" s="1" t="s">
        <v>38</v>
      </c>
      <c r="I137" s="1" t="s">
        <v>24</v>
      </c>
      <c r="J137" s="1" t="s">
        <v>25</v>
      </c>
      <c r="K137" s="1" t="s">
        <v>26</v>
      </c>
      <c r="L137" s="3">
        <v>40817</v>
      </c>
      <c r="M137" s="29" t="s">
        <v>720</v>
      </c>
      <c r="N137" s="29">
        <f>YEAR(Tabela1[[#This Row],[Date of Hire]])</f>
        <v>2011</v>
      </c>
      <c r="O137" s="3">
        <v>41271</v>
      </c>
      <c r="P137" s="1" t="s">
        <v>48</v>
      </c>
      <c r="Q137" s="1" t="s">
        <v>49</v>
      </c>
      <c r="R137" s="1" t="s">
        <v>122</v>
      </c>
      <c r="S137" s="1" t="s">
        <v>137</v>
      </c>
      <c r="T137" s="1" t="s">
        <v>137</v>
      </c>
      <c r="U137" s="1" t="s">
        <v>73</v>
      </c>
      <c r="V137" s="1" t="s">
        <v>93</v>
      </c>
      <c r="W137" s="1">
        <v>0</v>
      </c>
      <c r="X137" s="1">
        <v>0</v>
      </c>
      <c r="Y137" s="1">
        <v>1</v>
      </c>
      <c r="Z137" s="1">
        <v>5</v>
      </c>
      <c r="AA137" s="1">
        <v>5</v>
      </c>
      <c r="AB137" s="1">
        <v>2</v>
      </c>
      <c r="AC137" s="6">
        <v>24</v>
      </c>
      <c r="AD137" s="9">
        <v>5</v>
      </c>
      <c r="AE137" s="9">
        <v>4</v>
      </c>
      <c r="AF137" s="9">
        <v>2</v>
      </c>
      <c r="AG137" s="9">
        <v>1</v>
      </c>
      <c r="AH137" s="13">
        <v>40000</v>
      </c>
      <c r="AI137" s="13">
        <v>19.23</v>
      </c>
    </row>
    <row r="138" spans="1:35" ht="15" customHeight="1" x14ac:dyDescent="0.2">
      <c r="A138" s="1" t="s">
        <v>561</v>
      </c>
      <c r="B138" s="1">
        <v>1011022932</v>
      </c>
      <c r="C138" s="1" t="s">
        <v>21</v>
      </c>
      <c r="D138" s="1">
        <v>2021</v>
      </c>
      <c r="E138" s="1" t="s">
        <v>251</v>
      </c>
      <c r="F138" s="1">
        <v>45</v>
      </c>
      <c r="G138" s="1" t="s">
        <v>22</v>
      </c>
      <c r="H138" s="1" t="s">
        <v>38</v>
      </c>
      <c r="I138" s="1" t="s">
        <v>24</v>
      </c>
      <c r="J138" s="1" t="s">
        <v>25</v>
      </c>
      <c r="K138" s="1" t="s">
        <v>39</v>
      </c>
      <c r="L138" s="3">
        <v>40817</v>
      </c>
      <c r="M138" s="29" t="s">
        <v>720</v>
      </c>
      <c r="N138" s="29">
        <f>YEAR(Tabela1[[#This Row],[Date of Hire]])</f>
        <v>2011</v>
      </c>
      <c r="O138" s="3">
        <v>41323</v>
      </c>
      <c r="P138" s="1" t="s">
        <v>69</v>
      </c>
      <c r="Q138" s="1" t="s">
        <v>49</v>
      </c>
      <c r="R138" s="1" t="s">
        <v>122</v>
      </c>
      <c r="S138" s="1" t="s">
        <v>236</v>
      </c>
      <c r="T138" s="1" t="s">
        <v>154</v>
      </c>
      <c r="U138" s="1" t="s">
        <v>52</v>
      </c>
      <c r="V138" s="1" t="s">
        <v>33</v>
      </c>
      <c r="W138" s="1">
        <v>0</v>
      </c>
      <c r="X138" s="1">
        <v>0</v>
      </c>
      <c r="Y138" s="1">
        <v>0</v>
      </c>
      <c r="Z138" s="1">
        <v>5</v>
      </c>
      <c r="AA138" s="1">
        <v>5</v>
      </c>
      <c r="AB138" s="1">
        <v>3</v>
      </c>
      <c r="AC138" s="6">
        <v>24</v>
      </c>
      <c r="AD138" s="9">
        <v>14</v>
      </c>
      <c r="AE138" s="9">
        <v>15</v>
      </c>
      <c r="AF138" s="9">
        <v>0</v>
      </c>
      <c r="AG138" s="9">
        <v>0</v>
      </c>
      <c r="AH138" s="13">
        <v>48000</v>
      </c>
      <c r="AI138" s="13">
        <v>23.08</v>
      </c>
    </row>
    <row r="139" spans="1:35" ht="15" customHeight="1" x14ac:dyDescent="0.2">
      <c r="A139" s="1" t="s">
        <v>571</v>
      </c>
      <c r="B139" s="1">
        <v>1305056276</v>
      </c>
      <c r="C139" s="1" t="s">
        <v>21</v>
      </c>
      <c r="D139" s="1">
        <v>2122</v>
      </c>
      <c r="E139" s="1" t="s">
        <v>255</v>
      </c>
      <c r="F139" s="1">
        <v>41</v>
      </c>
      <c r="G139" s="1" t="s">
        <v>22</v>
      </c>
      <c r="H139" s="1" t="s">
        <v>673</v>
      </c>
      <c r="I139" s="1" t="s">
        <v>24</v>
      </c>
      <c r="J139" s="1" t="s">
        <v>25</v>
      </c>
      <c r="K139" s="1" t="s">
        <v>39</v>
      </c>
      <c r="L139" s="3">
        <v>41493</v>
      </c>
      <c r="M139" s="29" t="s">
        <v>718</v>
      </c>
      <c r="N139" s="29">
        <f>YEAR(Tabela1[[#This Row],[Date of Hire]])</f>
        <v>2013</v>
      </c>
      <c r="O139" s="3">
        <v>41532</v>
      </c>
      <c r="P139" s="1" t="s">
        <v>189</v>
      </c>
      <c r="Q139" s="1" t="s">
        <v>49</v>
      </c>
      <c r="R139" s="1" t="s">
        <v>122</v>
      </c>
      <c r="S139" s="1" t="s">
        <v>236</v>
      </c>
      <c r="T139" s="1" t="s">
        <v>154</v>
      </c>
      <c r="U139" s="1" t="s">
        <v>120</v>
      </c>
      <c r="V139" s="1" t="s">
        <v>44</v>
      </c>
      <c r="W139" s="1">
        <v>0</v>
      </c>
      <c r="X139" s="1">
        <v>4</v>
      </c>
      <c r="Y139" s="1">
        <v>0</v>
      </c>
      <c r="Z139" s="1">
        <v>5</v>
      </c>
      <c r="AA139" s="1">
        <v>5</v>
      </c>
      <c r="AB139" s="1">
        <v>9</v>
      </c>
      <c r="AC139" s="6">
        <v>24</v>
      </c>
      <c r="AD139" s="9">
        <v>18</v>
      </c>
      <c r="AE139" s="9">
        <v>16</v>
      </c>
      <c r="AF139" s="9">
        <v>0</v>
      </c>
      <c r="AG139" s="9">
        <v>0</v>
      </c>
      <c r="AH139" s="13">
        <v>48000</v>
      </c>
      <c r="AI139" s="13">
        <v>23.08</v>
      </c>
    </row>
    <row r="140" spans="1:35" ht="15" customHeight="1" x14ac:dyDescent="0.2">
      <c r="A140" s="1" t="s">
        <v>447</v>
      </c>
      <c r="B140" s="1">
        <v>1006020020</v>
      </c>
      <c r="C140" s="1" t="s">
        <v>21</v>
      </c>
      <c r="D140" s="1">
        <v>2155</v>
      </c>
      <c r="E140" s="1" t="s">
        <v>180</v>
      </c>
      <c r="F140" s="1">
        <v>37</v>
      </c>
      <c r="G140" s="1" t="s">
        <v>22</v>
      </c>
      <c r="H140" s="1" t="s">
        <v>23</v>
      </c>
      <c r="I140" s="1" t="s">
        <v>24</v>
      </c>
      <c r="J140" s="1" t="s">
        <v>25</v>
      </c>
      <c r="K140" s="1" t="s">
        <v>39</v>
      </c>
      <c r="L140" s="3">
        <v>41153</v>
      </c>
      <c r="M140" s="29" t="s">
        <v>719</v>
      </c>
      <c r="N140" s="29">
        <f>YEAR(Tabela1[[#This Row],[Date of Hire]])</f>
        <v>2012</v>
      </c>
      <c r="O140" s="1" t="s">
        <v>27</v>
      </c>
      <c r="Q140" s="1" t="s">
        <v>28</v>
      </c>
      <c r="R140" s="1" t="s">
        <v>122</v>
      </c>
      <c r="S140" s="1" t="s">
        <v>137</v>
      </c>
      <c r="T140" s="1" t="s">
        <v>148</v>
      </c>
      <c r="U140" s="1" t="s">
        <v>155</v>
      </c>
      <c r="V140" s="1" t="s">
        <v>33</v>
      </c>
      <c r="W140" s="1">
        <v>1</v>
      </c>
      <c r="X140" s="1">
        <v>1</v>
      </c>
      <c r="Y140" s="1">
        <v>0</v>
      </c>
      <c r="Z140" s="1">
        <v>1</v>
      </c>
      <c r="AA140" s="1">
        <v>5</v>
      </c>
      <c r="AB140" s="1">
        <v>3</v>
      </c>
      <c r="AC140" s="6">
        <v>24</v>
      </c>
      <c r="AD140" s="9">
        <v>12</v>
      </c>
      <c r="AE140" s="9">
        <v>13</v>
      </c>
      <c r="AF140" s="9">
        <v>0</v>
      </c>
      <c r="AG140" s="9">
        <v>0</v>
      </c>
      <c r="AH140" s="13">
        <v>40000</v>
      </c>
      <c r="AI140" s="13">
        <v>19.23</v>
      </c>
    </row>
    <row r="141" spans="1:35" ht="15" customHeight="1" x14ac:dyDescent="0.2">
      <c r="A141" s="1" t="s">
        <v>450</v>
      </c>
      <c r="B141" s="1">
        <v>1105026041</v>
      </c>
      <c r="C141" s="1" t="s">
        <v>21</v>
      </c>
      <c r="D141" s="1">
        <v>2121</v>
      </c>
      <c r="E141" s="3">
        <v>30359</v>
      </c>
      <c r="F141" s="1">
        <v>34</v>
      </c>
      <c r="G141" s="1" t="s">
        <v>22</v>
      </c>
      <c r="H141" s="1" t="s">
        <v>38</v>
      </c>
      <c r="I141" s="1" t="s">
        <v>24</v>
      </c>
      <c r="J141" s="1" t="s">
        <v>61</v>
      </c>
      <c r="K141" s="1" t="s">
        <v>26</v>
      </c>
      <c r="L141" s="3">
        <v>40679</v>
      </c>
      <c r="M141" s="29" t="s">
        <v>715</v>
      </c>
      <c r="N141" s="29">
        <f>YEAR(Tabela1[[#This Row],[Date of Hire]])</f>
        <v>2011</v>
      </c>
      <c r="O141" s="1" t="s">
        <v>27</v>
      </c>
      <c r="Q141" s="1" t="s">
        <v>28</v>
      </c>
      <c r="R141" s="1" t="s">
        <v>122</v>
      </c>
      <c r="S141" s="1" t="s">
        <v>137</v>
      </c>
      <c r="T141" s="1" t="s">
        <v>152</v>
      </c>
      <c r="U141" s="1" t="s">
        <v>139</v>
      </c>
      <c r="V141" s="1" t="s">
        <v>33</v>
      </c>
      <c r="W141" s="1">
        <v>0</v>
      </c>
      <c r="X141" s="1">
        <v>0</v>
      </c>
      <c r="Y141" s="1">
        <v>0</v>
      </c>
      <c r="Z141" s="1">
        <v>1</v>
      </c>
      <c r="AA141" s="1">
        <v>5</v>
      </c>
      <c r="AB141" s="1">
        <v>3</v>
      </c>
      <c r="AC141" s="6">
        <v>24</v>
      </c>
      <c r="AD141" s="9">
        <v>12</v>
      </c>
      <c r="AE141" s="9">
        <v>13</v>
      </c>
      <c r="AF141" s="9">
        <v>0</v>
      </c>
      <c r="AG141" s="9">
        <v>0</v>
      </c>
      <c r="AH141" s="13">
        <v>40000</v>
      </c>
      <c r="AI141" s="13">
        <v>19.23</v>
      </c>
    </row>
    <row r="142" spans="1:35" ht="15" customHeight="1" x14ac:dyDescent="0.2">
      <c r="A142" s="1" t="s">
        <v>458</v>
      </c>
      <c r="B142" s="1">
        <v>1312063675</v>
      </c>
      <c r="C142" s="1" t="s">
        <v>21</v>
      </c>
      <c r="D142" s="1">
        <v>1864</v>
      </c>
      <c r="E142" s="3">
        <v>27282</v>
      </c>
      <c r="F142" s="1">
        <v>43</v>
      </c>
      <c r="G142" s="1" t="s">
        <v>22</v>
      </c>
      <c r="H142" s="1" t="s">
        <v>23</v>
      </c>
      <c r="I142" s="1" t="s">
        <v>24</v>
      </c>
      <c r="J142" s="1" t="s">
        <v>25</v>
      </c>
      <c r="K142" s="1" t="s">
        <v>47</v>
      </c>
      <c r="L142" s="3">
        <v>41505</v>
      </c>
      <c r="M142" s="29" t="s">
        <v>718</v>
      </c>
      <c r="N142" s="29">
        <f>YEAR(Tabela1[[#This Row],[Date of Hire]])</f>
        <v>2013</v>
      </c>
      <c r="O142" s="1" t="s">
        <v>27</v>
      </c>
      <c r="P142" s="1" t="s">
        <v>175</v>
      </c>
      <c r="Q142" s="1" t="s">
        <v>78</v>
      </c>
      <c r="R142" s="1" t="s">
        <v>122</v>
      </c>
      <c r="S142" s="1" t="s">
        <v>137</v>
      </c>
      <c r="T142" s="1" t="s">
        <v>150</v>
      </c>
      <c r="U142" s="1" t="s">
        <v>120</v>
      </c>
      <c r="V142" s="1" t="s">
        <v>33</v>
      </c>
      <c r="W142" s="1">
        <v>1</v>
      </c>
      <c r="X142" s="1">
        <v>1</v>
      </c>
      <c r="Y142" s="1">
        <v>0</v>
      </c>
      <c r="Z142" s="1">
        <v>3</v>
      </c>
      <c r="AA142" s="1">
        <v>5</v>
      </c>
      <c r="AB142" s="1">
        <v>3</v>
      </c>
      <c r="AC142" s="6">
        <v>24</v>
      </c>
      <c r="AD142" s="9">
        <v>11</v>
      </c>
      <c r="AE142" s="9">
        <v>10</v>
      </c>
      <c r="AF142" s="9">
        <v>0</v>
      </c>
      <c r="AG142" s="9">
        <v>0</v>
      </c>
      <c r="AH142" s="13">
        <v>40000</v>
      </c>
      <c r="AI142" s="13">
        <v>19.23</v>
      </c>
    </row>
    <row r="143" spans="1:35" ht="15" customHeight="1" x14ac:dyDescent="0.2">
      <c r="A143" s="1" t="s">
        <v>460</v>
      </c>
      <c r="B143" s="1">
        <v>1405067064</v>
      </c>
      <c r="C143" s="1" t="s">
        <v>21</v>
      </c>
      <c r="D143" s="1">
        <v>2127</v>
      </c>
      <c r="E143" s="1" t="s">
        <v>190</v>
      </c>
      <c r="F143" s="1">
        <v>41</v>
      </c>
      <c r="G143" s="1" t="s">
        <v>22</v>
      </c>
      <c r="H143" s="1" t="s">
        <v>23</v>
      </c>
      <c r="I143" s="1" t="s">
        <v>24</v>
      </c>
      <c r="J143" s="1" t="s">
        <v>25</v>
      </c>
      <c r="K143" s="1" t="s">
        <v>39</v>
      </c>
      <c r="L143" s="3">
        <v>40875</v>
      </c>
      <c r="M143" s="29" t="s">
        <v>721</v>
      </c>
      <c r="N143" s="29">
        <f>YEAR(Tabela1[[#This Row],[Date of Hire]])</f>
        <v>2011</v>
      </c>
      <c r="O143" s="1" t="s">
        <v>27</v>
      </c>
      <c r="Q143" s="1" t="s">
        <v>28</v>
      </c>
      <c r="R143" s="1" t="s">
        <v>122</v>
      </c>
      <c r="S143" s="1" t="s">
        <v>137</v>
      </c>
      <c r="T143" s="1" t="s">
        <v>137</v>
      </c>
      <c r="U143" s="1" t="s">
        <v>144</v>
      </c>
      <c r="V143" s="1" t="s">
        <v>33</v>
      </c>
      <c r="W143" s="1">
        <v>1</v>
      </c>
      <c r="X143" s="1">
        <v>1</v>
      </c>
      <c r="Y143" s="1">
        <v>0</v>
      </c>
      <c r="Z143" s="1">
        <v>1</v>
      </c>
      <c r="AA143" s="1">
        <v>5</v>
      </c>
      <c r="AB143" s="1">
        <v>3</v>
      </c>
      <c r="AC143" s="6">
        <v>24</v>
      </c>
      <c r="AD143" s="9">
        <v>11</v>
      </c>
      <c r="AE143" s="9">
        <v>12</v>
      </c>
      <c r="AF143" s="9">
        <v>1</v>
      </c>
      <c r="AG143" s="9">
        <v>0</v>
      </c>
      <c r="AH143" s="13">
        <v>40000</v>
      </c>
      <c r="AI143" s="13">
        <v>19.23</v>
      </c>
    </row>
    <row r="144" spans="1:35" ht="15" customHeight="1" x14ac:dyDescent="0.2">
      <c r="A144" s="1" t="s">
        <v>486</v>
      </c>
      <c r="B144" s="1">
        <v>909015167</v>
      </c>
      <c r="C144" s="1" t="s">
        <v>21</v>
      </c>
      <c r="D144" s="1">
        <v>2184</v>
      </c>
      <c r="E144" s="3">
        <v>31959</v>
      </c>
      <c r="F144" s="1">
        <v>31</v>
      </c>
      <c r="G144" s="1" t="s">
        <v>22</v>
      </c>
      <c r="H144" s="1" t="s">
        <v>23</v>
      </c>
      <c r="I144" s="1" t="s">
        <v>24</v>
      </c>
      <c r="J144" s="1" t="s">
        <v>25</v>
      </c>
      <c r="K144" s="1" t="s">
        <v>26</v>
      </c>
      <c r="L144" s="3">
        <v>41456</v>
      </c>
      <c r="M144" s="29" t="s">
        <v>717</v>
      </c>
      <c r="N144" s="29">
        <f>YEAR(Tabela1[[#This Row],[Date of Hire]])</f>
        <v>2013</v>
      </c>
      <c r="O144" s="1" t="s">
        <v>27</v>
      </c>
      <c r="Q144" s="1" t="s">
        <v>28</v>
      </c>
      <c r="R144" s="1" t="s">
        <v>122</v>
      </c>
      <c r="S144" s="1" t="s">
        <v>137</v>
      </c>
      <c r="T144" s="1" t="s">
        <v>150</v>
      </c>
      <c r="U144" s="1" t="s">
        <v>52</v>
      </c>
      <c r="V144" s="1" t="s">
        <v>33</v>
      </c>
      <c r="W144" s="1">
        <v>1</v>
      </c>
      <c r="X144" s="1">
        <v>1</v>
      </c>
      <c r="Y144" s="1">
        <v>0</v>
      </c>
      <c r="Z144" s="1">
        <v>1</v>
      </c>
      <c r="AA144" s="1">
        <v>5</v>
      </c>
      <c r="AB144" s="1">
        <v>3</v>
      </c>
      <c r="AC144" s="6">
        <v>24</v>
      </c>
      <c r="AD144" s="9">
        <v>12</v>
      </c>
      <c r="AE144" s="9">
        <v>10</v>
      </c>
      <c r="AF144" s="9">
        <v>0</v>
      </c>
      <c r="AG144" s="9">
        <v>0</v>
      </c>
      <c r="AH144" s="13">
        <v>40000</v>
      </c>
      <c r="AI144" s="13">
        <v>19.23</v>
      </c>
    </row>
    <row r="145" spans="1:35" ht="15" customHeight="1" x14ac:dyDescent="0.2">
      <c r="A145" s="1" t="s">
        <v>530</v>
      </c>
      <c r="B145" s="1">
        <v>1409070255</v>
      </c>
      <c r="C145" s="1" t="s">
        <v>21</v>
      </c>
      <c r="D145" s="1">
        <v>2093</v>
      </c>
      <c r="E145" s="3">
        <v>24598</v>
      </c>
      <c r="F145" s="1">
        <v>51</v>
      </c>
      <c r="G145" s="1" t="s">
        <v>22</v>
      </c>
      <c r="H145" s="1" t="s">
        <v>36</v>
      </c>
      <c r="I145" s="1" t="s">
        <v>24</v>
      </c>
      <c r="J145" s="1" t="s">
        <v>25</v>
      </c>
      <c r="K145" s="1" t="s">
        <v>26</v>
      </c>
      <c r="L145" s="3">
        <v>41323</v>
      </c>
      <c r="M145" s="29" t="s">
        <v>712</v>
      </c>
      <c r="N145" s="29">
        <f>YEAR(Tabela1[[#This Row],[Date of Hire]])</f>
        <v>2013</v>
      </c>
      <c r="O145" s="1" t="s">
        <v>27</v>
      </c>
      <c r="Q145" s="1" t="s">
        <v>28</v>
      </c>
      <c r="R145" s="1" t="s">
        <v>122</v>
      </c>
      <c r="S145" s="1" t="s">
        <v>137</v>
      </c>
      <c r="T145" s="1" t="s">
        <v>137</v>
      </c>
      <c r="U145" s="1" t="s">
        <v>126</v>
      </c>
      <c r="V145" s="1" t="s">
        <v>33</v>
      </c>
      <c r="W145" s="1">
        <v>0</v>
      </c>
      <c r="X145" s="1">
        <v>2</v>
      </c>
      <c r="Y145" s="1">
        <v>0</v>
      </c>
      <c r="Z145" s="1">
        <v>1</v>
      </c>
      <c r="AA145" s="1">
        <v>5</v>
      </c>
      <c r="AB145" s="1">
        <v>3</v>
      </c>
      <c r="AC145" s="6">
        <v>24</v>
      </c>
      <c r="AD145" s="9">
        <v>4</v>
      </c>
      <c r="AE145" s="9">
        <v>7</v>
      </c>
      <c r="AF145" s="9">
        <v>3</v>
      </c>
      <c r="AG145" s="9">
        <v>0</v>
      </c>
      <c r="AH145" s="13">
        <v>40000</v>
      </c>
      <c r="AI145" s="13">
        <v>19.23</v>
      </c>
    </row>
    <row r="146" spans="1:35" ht="15" customHeight="1" x14ac:dyDescent="0.2">
      <c r="A146" s="1" t="s">
        <v>552</v>
      </c>
      <c r="B146" s="1">
        <v>1105025661</v>
      </c>
      <c r="C146" s="1" t="s">
        <v>21</v>
      </c>
      <c r="D146" s="1">
        <v>2133</v>
      </c>
      <c r="E146" s="1" t="s">
        <v>247</v>
      </c>
      <c r="F146" s="1">
        <v>28</v>
      </c>
      <c r="G146" s="1" t="s">
        <v>22</v>
      </c>
      <c r="H146" s="1" t="s">
        <v>105</v>
      </c>
      <c r="I146" s="1" t="s">
        <v>24</v>
      </c>
      <c r="J146" s="1" t="s">
        <v>25</v>
      </c>
      <c r="K146" s="1" t="s">
        <v>39</v>
      </c>
      <c r="L146" s="3">
        <v>41827</v>
      </c>
      <c r="M146" s="29" t="s">
        <v>717</v>
      </c>
      <c r="N146" s="29">
        <f>YEAR(Tabela1[[#This Row],[Date of Hire]])</f>
        <v>2014</v>
      </c>
      <c r="O146" s="1" t="s">
        <v>27</v>
      </c>
      <c r="Q146" s="1" t="s">
        <v>28</v>
      </c>
      <c r="R146" s="1" t="s">
        <v>122</v>
      </c>
      <c r="S146" s="1" t="s">
        <v>236</v>
      </c>
      <c r="T146" s="1" t="s">
        <v>236</v>
      </c>
      <c r="U146" s="1" t="s">
        <v>43</v>
      </c>
      <c r="V146" s="1" t="s">
        <v>173</v>
      </c>
      <c r="W146" s="1">
        <v>0</v>
      </c>
      <c r="X146" s="1">
        <v>3</v>
      </c>
      <c r="Y146" s="1">
        <v>0</v>
      </c>
      <c r="Z146" s="1">
        <v>1</v>
      </c>
      <c r="AA146" s="1">
        <v>5</v>
      </c>
      <c r="AB146" s="1">
        <v>1</v>
      </c>
      <c r="AC146" s="6">
        <v>24</v>
      </c>
      <c r="AD146" s="9">
        <v>13</v>
      </c>
      <c r="AE146" s="9">
        <v>13</v>
      </c>
      <c r="AF146" s="9">
        <v>1</v>
      </c>
      <c r="AG146" s="9">
        <v>0</v>
      </c>
      <c r="AH146" s="13">
        <v>48000</v>
      </c>
      <c r="AI146" s="13">
        <v>23.08</v>
      </c>
    </row>
    <row r="147" spans="1:35" ht="15" customHeight="1" x14ac:dyDescent="0.2">
      <c r="A147" s="1" t="s">
        <v>554</v>
      </c>
      <c r="B147" s="1">
        <v>1402065085</v>
      </c>
      <c r="C147" s="1" t="s">
        <v>21</v>
      </c>
      <c r="D147" s="1">
        <v>2324</v>
      </c>
      <c r="E147" s="1" t="s">
        <v>249</v>
      </c>
      <c r="F147" s="1">
        <v>30</v>
      </c>
      <c r="G147" s="1" t="s">
        <v>22</v>
      </c>
      <c r="H147" s="1" t="s">
        <v>38</v>
      </c>
      <c r="I147" s="1" t="s">
        <v>24</v>
      </c>
      <c r="J147" s="1" t="s">
        <v>25</v>
      </c>
      <c r="K147" s="1" t="s">
        <v>26</v>
      </c>
      <c r="L147" s="3">
        <v>41687</v>
      </c>
      <c r="M147" s="29" t="s">
        <v>712</v>
      </c>
      <c r="N147" s="29">
        <f>YEAR(Tabela1[[#This Row],[Date of Hire]])</f>
        <v>2014</v>
      </c>
      <c r="O147" s="1" t="s">
        <v>27</v>
      </c>
      <c r="Q147" s="1" t="s">
        <v>28</v>
      </c>
      <c r="R147" s="1" t="s">
        <v>122</v>
      </c>
      <c r="S147" s="1" t="s">
        <v>236</v>
      </c>
      <c r="T147" s="1" t="s">
        <v>141</v>
      </c>
      <c r="U147" s="1" t="s">
        <v>164</v>
      </c>
      <c r="V147" s="1" t="s">
        <v>33</v>
      </c>
      <c r="W147" s="1">
        <v>0</v>
      </c>
      <c r="X147" s="1">
        <v>0</v>
      </c>
      <c r="Y147" s="1">
        <v>0</v>
      </c>
      <c r="Z147" s="1">
        <v>1</v>
      </c>
      <c r="AA147" s="1">
        <v>5</v>
      </c>
      <c r="AB147" s="1">
        <v>3</v>
      </c>
      <c r="AC147" s="6">
        <v>24</v>
      </c>
      <c r="AD147" s="9">
        <v>15</v>
      </c>
      <c r="AE147" s="9">
        <v>14</v>
      </c>
      <c r="AF147" s="9">
        <v>0</v>
      </c>
      <c r="AG147" s="9">
        <v>0</v>
      </c>
      <c r="AH147" s="13">
        <v>48000</v>
      </c>
      <c r="AI147" s="13">
        <v>23.08</v>
      </c>
    </row>
    <row r="148" spans="1:35" ht="15" customHeight="1" x14ac:dyDescent="0.2">
      <c r="A148" s="1" t="s">
        <v>560</v>
      </c>
      <c r="B148" s="1">
        <v>1307059937</v>
      </c>
      <c r="C148" s="1" t="s">
        <v>21</v>
      </c>
      <c r="D148" s="1">
        <v>2155</v>
      </c>
      <c r="E148" s="3">
        <v>32424</v>
      </c>
      <c r="F148" s="1">
        <v>29</v>
      </c>
      <c r="G148" s="1" t="s">
        <v>35</v>
      </c>
      <c r="H148" s="1" t="s">
        <v>38</v>
      </c>
      <c r="I148" s="1" t="s">
        <v>24</v>
      </c>
      <c r="J148" s="1" t="s">
        <v>61</v>
      </c>
      <c r="K148" s="1" t="s">
        <v>39</v>
      </c>
      <c r="L148" s="3">
        <v>41589</v>
      </c>
      <c r="M148" s="29" t="s">
        <v>721</v>
      </c>
      <c r="N148" s="29">
        <f>YEAR(Tabela1[[#This Row],[Date of Hire]])</f>
        <v>2013</v>
      </c>
      <c r="O148" s="1" t="s">
        <v>27</v>
      </c>
      <c r="Q148" s="1" t="s">
        <v>28</v>
      </c>
      <c r="R148" s="1" t="s">
        <v>122</v>
      </c>
      <c r="S148" s="1" t="s">
        <v>236</v>
      </c>
      <c r="T148" s="1" t="s">
        <v>152</v>
      </c>
      <c r="U148" s="1" t="s">
        <v>164</v>
      </c>
      <c r="V148" s="1" t="s">
        <v>33</v>
      </c>
      <c r="W148" s="1">
        <v>0</v>
      </c>
      <c r="X148" s="1">
        <v>0</v>
      </c>
      <c r="Y148" s="1">
        <v>1</v>
      </c>
      <c r="Z148" s="1">
        <v>1</v>
      </c>
      <c r="AA148" s="1">
        <v>5</v>
      </c>
      <c r="AB148" s="1">
        <v>3</v>
      </c>
      <c r="AC148" s="6">
        <v>24</v>
      </c>
      <c r="AD148" s="9">
        <v>15</v>
      </c>
      <c r="AE148" s="9">
        <v>16</v>
      </c>
      <c r="AF148" s="9">
        <v>0</v>
      </c>
      <c r="AG148" s="9">
        <v>0</v>
      </c>
      <c r="AH148" s="13">
        <v>48000</v>
      </c>
      <c r="AI148" s="13">
        <v>23.08</v>
      </c>
    </row>
    <row r="149" spans="1:35" ht="15" customHeight="1" x14ac:dyDescent="0.2">
      <c r="A149" s="1" t="s">
        <v>558</v>
      </c>
      <c r="B149" s="1">
        <v>1001549006</v>
      </c>
      <c r="C149" s="1" t="s">
        <v>21</v>
      </c>
      <c r="D149" s="1">
        <v>1886</v>
      </c>
      <c r="E149" s="1" t="s">
        <v>250</v>
      </c>
      <c r="F149" s="1">
        <v>32</v>
      </c>
      <c r="G149" s="1" t="s">
        <v>22</v>
      </c>
      <c r="H149" s="1" t="s">
        <v>23</v>
      </c>
      <c r="I149" s="1" t="s">
        <v>24</v>
      </c>
      <c r="J149" s="1" t="s">
        <v>25</v>
      </c>
      <c r="K149" s="1" t="s">
        <v>39</v>
      </c>
      <c r="L149" s="3">
        <v>41978</v>
      </c>
      <c r="M149" s="29" t="s">
        <v>722</v>
      </c>
      <c r="N149" s="29">
        <f>YEAR(Tabela1[[#This Row],[Date of Hire]])</f>
        <v>2014</v>
      </c>
      <c r="O149" s="1" t="s">
        <v>27</v>
      </c>
      <c r="P149" s="1" t="s">
        <v>78</v>
      </c>
      <c r="Q149" s="1" t="s">
        <v>78</v>
      </c>
      <c r="R149" s="1" t="s">
        <v>122</v>
      </c>
      <c r="S149" s="1" t="s">
        <v>236</v>
      </c>
      <c r="T149" s="1" t="s">
        <v>236</v>
      </c>
      <c r="U149" s="1" t="s">
        <v>88</v>
      </c>
      <c r="V149" s="1" t="s">
        <v>33</v>
      </c>
      <c r="W149" s="1">
        <v>1</v>
      </c>
      <c r="X149" s="1">
        <v>1</v>
      </c>
      <c r="Y149" s="1">
        <v>0</v>
      </c>
      <c r="Z149" s="1">
        <v>3</v>
      </c>
      <c r="AA149" s="1">
        <v>5</v>
      </c>
      <c r="AB149" s="1">
        <v>3</v>
      </c>
      <c r="AC149" s="6">
        <v>24.25</v>
      </c>
      <c r="AD149" s="9">
        <v>14</v>
      </c>
      <c r="AE149" s="9">
        <v>15</v>
      </c>
      <c r="AF149" s="9">
        <v>1</v>
      </c>
      <c r="AG149" s="9">
        <v>1</v>
      </c>
      <c r="AH149" s="13">
        <v>48000</v>
      </c>
      <c r="AI149" s="13">
        <v>23.08</v>
      </c>
    </row>
    <row r="150" spans="1:35" ht="15" customHeight="1" x14ac:dyDescent="0.2">
      <c r="A150" s="1" t="s">
        <v>597</v>
      </c>
      <c r="B150" s="1">
        <v>1012023010</v>
      </c>
      <c r="C150" s="1" t="s">
        <v>21</v>
      </c>
      <c r="D150" s="1">
        <v>1810</v>
      </c>
      <c r="E150" s="3">
        <v>31356</v>
      </c>
      <c r="F150" s="1">
        <v>33</v>
      </c>
      <c r="G150" s="1" t="s">
        <v>35</v>
      </c>
      <c r="H150" s="1" t="s">
        <v>38</v>
      </c>
      <c r="I150" s="1" t="s">
        <v>24</v>
      </c>
      <c r="J150" s="1" t="s">
        <v>25</v>
      </c>
      <c r="K150" s="1" t="s">
        <v>39</v>
      </c>
      <c r="L150" s="3">
        <v>41827</v>
      </c>
      <c r="M150" s="29" t="s">
        <v>717</v>
      </c>
      <c r="N150" s="29">
        <f>YEAR(Tabela1[[#This Row],[Date of Hire]])</f>
        <v>2014</v>
      </c>
      <c r="O150" s="1" t="s">
        <v>27</v>
      </c>
      <c r="Q150" s="1" t="s">
        <v>28</v>
      </c>
      <c r="R150" s="1" t="s">
        <v>122</v>
      </c>
      <c r="S150" s="1" t="s">
        <v>236</v>
      </c>
      <c r="T150" s="1" t="s">
        <v>150</v>
      </c>
      <c r="U150" s="1" t="s">
        <v>84</v>
      </c>
      <c r="V150" s="1" t="s">
        <v>33</v>
      </c>
      <c r="W150" s="1">
        <v>0</v>
      </c>
      <c r="X150" s="1">
        <v>0</v>
      </c>
      <c r="Y150" s="1">
        <v>1</v>
      </c>
      <c r="Z150" s="1">
        <v>1</v>
      </c>
      <c r="AA150" s="1">
        <v>5</v>
      </c>
      <c r="AB150" s="1">
        <v>3</v>
      </c>
      <c r="AC150" s="6">
        <v>24.25</v>
      </c>
      <c r="AD150" s="9">
        <v>0</v>
      </c>
      <c r="AE150" s="9">
        <v>0</v>
      </c>
      <c r="AF150" s="9">
        <v>0</v>
      </c>
      <c r="AG150" s="9">
        <v>0</v>
      </c>
      <c r="AH150" s="13">
        <v>48000</v>
      </c>
      <c r="AI150" s="13">
        <v>23.08</v>
      </c>
    </row>
    <row r="151" spans="1:35" ht="15" customHeight="1" x14ac:dyDescent="0.2">
      <c r="A151" s="1" t="s">
        <v>520</v>
      </c>
      <c r="B151" s="1">
        <v>1501071909</v>
      </c>
      <c r="C151" s="1" t="s">
        <v>21</v>
      </c>
      <c r="D151" s="1">
        <v>2130</v>
      </c>
      <c r="E151" s="3">
        <v>23775</v>
      </c>
      <c r="F151" s="1">
        <v>53</v>
      </c>
      <c r="G151" s="1" t="s">
        <v>22</v>
      </c>
      <c r="H151" s="1" t="s">
        <v>38</v>
      </c>
      <c r="I151" s="1" t="s">
        <v>24</v>
      </c>
      <c r="J151" s="1" t="s">
        <v>25</v>
      </c>
      <c r="K151" s="1" t="s">
        <v>39</v>
      </c>
      <c r="L151" s="3">
        <v>41589</v>
      </c>
      <c r="M151" s="29" t="s">
        <v>721</v>
      </c>
      <c r="N151" s="29">
        <f>YEAR(Tabela1[[#This Row],[Date of Hire]])</f>
        <v>2013</v>
      </c>
      <c r="O151" s="1" t="s">
        <v>27</v>
      </c>
      <c r="Q151" s="1" t="s">
        <v>28</v>
      </c>
      <c r="R151" s="1" t="s">
        <v>122</v>
      </c>
      <c r="S151" s="1" t="s">
        <v>137</v>
      </c>
      <c r="T151" s="1" t="s">
        <v>146</v>
      </c>
      <c r="U151" s="1" t="s">
        <v>67</v>
      </c>
      <c r="V151" s="1" t="s">
        <v>33</v>
      </c>
      <c r="W151" s="1">
        <v>0</v>
      </c>
      <c r="X151" s="1">
        <v>0</v>
      </c>
      <c r="Y151" s="1">
        <v>0</v>
      </c>
      <c r="Z151" s="1">
        <v>1</v>
      </c>
      <c r="AA151" s="1">
        <v>5</v>
      </c>
      <c r="AB151" s="1">
        <v>3</v>
      </c>
      <c r="AC151" s="6">
        <v>24.5</v>
      </c>
      <c r="AD151" s="9">
        <v>3</v>
      </c>
      <c r="AE151" s="9">
        <v>4</v>
      </c>
      <c r="AF151" s="9">
        <v>2</v>
      </c>
      <c r="AG151" s="9">
        <v>2</v>
      </c>
      <c r="AH151" s="13">
        <v>40000</v>
      </c>
      <c r="AI151" s="13">
        <v>19.23</v>
      </c>
    </row>
    <row r="152" spans="1:35" ht="15" customHeight="1" x14ac:dyDescent="0.2">
      <c r="A152" s="1" t="s">
        <v>428</v>
      </c>
      <c r="B152" s="1">
        <v>1407069280</v>
      </c>
      <c r="C152" s="1" t="s">
        <v>21</v>
      </c>
      <c r="D152" s="1">
        <v>2134</v>
      </c>
      <c r="E152" s="1" t="s">
        <v>169</v>
      </c>
      <c r="F152" s="1">
        <v>37</v>
      </c>
      <c r="G152" s="1" t="s">
        <v>35</v>
      </c>
      <c r="H152" s="1" t="s">
        <v>23</v>
      </c>
      <c r="I152" s="1" t="s">
        <v>24</v>
      </c>
      <c r="J152" s="1" t="s">
        <v>25</v>
      </c>
      <c r="K152" s="1" t="s">
        <v>39</v>
      </c>
      <c r="L152" s="3">
        <v>42528</v>
      </c>
      <c r="M152" s="29" t="s">
        <v>716</v>
      </c>
      <c r="N152" s="29">
        <f>YEAR(Tabela1[[#This Row],[Date of Hire]])</f>
        <v>2016</v>
      </c>
      <c r="O152" s="1" t="s">
        <v>112</v>
      </c>
      <c r="P152" s="1" t="s">
        <v>113</v>
      </c>
      <c r="Q152" s="1" t="s">
        <v>113</v>
      </c>
      <c r="R152" s="1" t="s">
        <v>122</v>
      </c>
      <c r="S152" s="1" t="s">
        <v>137</v>
      </c>
      <c r="T152" s="1" t="s">
        <v>148</v>
      </c>
      <c r="U152" s="1" t="s">
        <v>67</v>
      </c>
      <c r="V152" s="1" t="s">
        <v>95</v>
      </c>
      <c r="W152" s="1">
        <v>1</v>
      </c>
      <c r="X152" s="1">
        <v>1</v>
      </c>
      <c r="Y152" s="1">
        <v>1</v>
      </c>
      <c r="Z152" s="1">
        <v>2</v>
      </c>
      <c r="AA152" s="1">
        <v>5</v>
      </c>
      <c r="AB152" s="1">
        <v>4</v>
      </c>
      <c r="AC152" s="6">
        <v>24.75</v>
      </c>
      <c r="AD152" s="9">
        <v>16</v>
      </c>
      <c r="AE152" s="9">
        <v>16</v>
      </c>
      <c r="AF152" s="9">
        <v>0</v>
      </c>
      <c r="AG152" s="9">
        <v>0</v>
      </c>
      <c r="AH152" s="13">
        <v>40000</v>
      </c>
      <c r="AI152" s="13">
        <v>19.23</v>
      </c>
    </row>
    <row r="153" spans="1:35" ht="15" customHeight="1" x14ac:dyDescent="0.2">
      <c r="A153" s="1" t="s">
        <v>548</v>
      </c>
      <c r="B153" s="1">
        <v>1012023226</v>
      </c>
      <c r="C153" s="1" t="s">
        <v>21</v>
      </c>
      <c r="D153" s="1">
        <v>1752</v>
      </c>
      <c r="E153" s="1" t="s">
        <v>243</v>
      </c>
      <c r="F153" s="1">
        <v>36</v>
      </c>
      <c r="G153" s="1" t="s">
        <v>22</v>
      </c>
      <c r="H153" s="1" t="s">
        <v>23</v>
      </c>
      <c r="I153" s="1" t="s">
        <v>24</v>
      </c>
      <c r="J153" s="1" t="s">
        <v>25</v>
      </c>
      <c r="K153" s="1" t="s">
        <v>39</v>
      </c>
      <c r="L153" s="3">
        <v>40679</v>
      </c>
      <c r="M153" s="29" t="s">
        <v>715</v>
      </c>
      <c r="N153" s="29">
        <f>YEAR(Tabela1[[#This Row],[Date of Hire]])</f>
        <v>2011</v>
      </c>
      <c r="O153" s="3">
        <v>41456</v>
      </c>
      <c r="P153" s="1" t="s">
        <v>130</v>
      </c>
      <c r="Q153" s="1" t="s">
        <v>49</v>
      </c>
      <c r="R153" s="1" t="s">
        <v>122</v>
      </c>
      <c r="S153" s="1" t="s">
        <v>236</v>
      </c>
      <c r="T153" s="1" t="s">
        <v>148</v>
      </c>
      <c r="U153" s="1" t="s">
        <v>144</v>
      </c>
      <c r="V153" s="1" t="s">
        <v>55</v>
      </c>
      <c r="W153" s="1">
        <v>1</v>
      </c>
      <c r="X153" s="1">
        <v>1</v>
      </c>
      <c r="Y153" s="1">
        <v>0</v>
      </c>
      <c r="Z153" s="1">
        <v>5</v>
      </c>
      <c r="AA153" s="1">
        <v>5</v>
      </c>
      <c r="AB153" s="1">
        <v>0</v>
      </c>
      <c r="AC153" s="6">
        <v>25</v>
      </c>
      <c r="AD153" s="9">
        <v>9</v>
      </c>
      <c r="AE153" s="9">
        <v>10</v>
      </c>
      <c r="AF153" s="9">
        <v>1</v>
      </c>
      <c r="AG153" s="9">
        <v>0</v>
      </c>
      <c r="AH153" s="13">
        <v>48000</v>
      </c>
      <c r="AI153" s="13">
        <v>23.08</v>
      </c>
    </row>
    <row r="154" spans="1:35" ht="15" customHeight="1" x14ac:dyDescent="0.2">
      <c r="A154" s="1" t="s">
        <v>576</v>
      </c>
      <c r="B154" s="1">
        <v>1205033439</v>
      </c>
      <c r="C154" s="1" t="s">
        <v>21</v>
      </c>
      <c r="D154" s="1">
        <v>2472</v>
      </c>
      <c r="E154" s="1" t="s">
        <v>259</v>
      </c>
      <c r="F154" s="1">
        <v>32</v>
      </c>
      <c r="G154" s="1" t="s">
        <v>35</v>
      </c>
      <c r="H154" s="1" t="s">
        <v>38</v>
      </c>
      <c r="I154" s="1" t="s">
        <v>24</v>
      </c>
      <c r="J154" s="1" t="s">
        <v>25</v>
      </c>
      <c r="K154" s="1" t="s">
        <v>39</v>
      </c>
      <c r="L154" s="3">
        <v>40770</v>
      </c>
      <c r="M154" s="29" t="s">
        <v>718</v>
      </c>
      <c r="N154" s="29">
        <f>YEAR(Tabela1[[#This Row],[Date of Hire]])</f>
        <v>2011</v>
      </c>
      <c r="O154" s="3">
        <v>41738</v>
      </c>
      <c r="P154" s="1" t="s">
        <v>130</v>
      </c>
      <c r="Q154" s="1" t="s">
        <v>49</v>
      </c>
      <c r="R154" s="1" t="s">
        <v>122</v>
      </c>
      <c r="S154" s="1" t="s">
        <v>236</v>
      </c>
      <c r="T154" s="1" t="s">
        <v>148</v>
      </c>
      <c r="U154" s="1" t="s">
        <v>139</v>
      </c>
      <c r="V154" s="1" t="s">
        <v>173</v>
      </c>
      <c r="W154" s="1">
        <v>0</v>
      </c>
      <c r="X154" s="1">
        <v>0</v>
      </c>
      <c r="Y154" s="1">
        <v>1</v>
      </c>
      <c r="Z154" s="1">
        <v>5</v>
      </c>
      <c r="AA154" s="1">
        <v>5</v>
      </c>
      <c r="AB154" s="1">
        <v>1</v>
      </c>
      <c r="AC154" s="6">
        <v>25</v>
      </c>
      <c r="AD154" s="9">
        <v>15</v>
      </c>
      <c r="AE154" s="9">
        <v>14</v>
      </c>
      <c r="AF154" s="9">
        <v>1</v>
      </c>
      <c r="AG154" s="9">
        <v>0</v>
      </c>
      <c r="AH154" s="13">
        <v>48000</v>
      </c>
      <c r="AI154" s="13">
        <v>23.08</v>
      </c>
    </row>
    <row r="155" spans="1:35" ht="15" customHeight="1" x14ac:dyDescent="0.2">
      <c r="A155" s="1" t="s">
        <v>582</v>
      </c>
      <c r="B155" s="1">
        <v>1001856521</v>
      </c>
      <c r="C155" s="1" t="s">
        <v>21</v>
      </c>
      <c r="D155" s="1">
        <v>2492</v>
      </c>
      <c r="E155" s="3">
        <v>19300</v>
      </c>
      <c r="F155" s="1">
        <v>66</v>
      </c>
      <c r="G155" s="1" t="s">
        <v>22</v>
      </c>
      <c r="H155" s="1" t="s">
        <v>23</v>
      </c>
      <c r="I155" s="1" t="s">
        <v>24</v>
      </c>
      <c r="J155" s="1" t="s">
        <v>25</v>
      </c>
      <c r="K155" s="1" t="s">
        <v>47</v>
      </c>
      <c r="L155" s="3">
        <v>41043</v>
      </c>
      <c r="M155" s="29" t="s">
        <v>715</v>
      </c>
      <c r="N155" s="29">
        <f>YEAR(Tabela1[[#This Row],[Date of Hire]])</f>
        <v>2012</v>
      </c>
      <c r="O155" s="3">
        <v>41505</v>
      </c>
      <c r="P155" s="1" t="s">
        <v>130</v>
      </c>
      <c r="Q155" s="1" t="s">
        <v>49</v>
      </c>
      <c r="R155" s="1" t="s">
        <v>122</v>
      </c>
      <c r="S155" s="1" t="s">
        <v>236</v>
      </c>
      <c r="T155" s="1" t="s">
        <v>141</v>
      </c>
      <c r="U155" s="1" t="s">
        <v>164</v>
      </c>
      <c r="V155" s="1" t="s">
        <v>55</v>
      </c>
      <c r="W155" s="1">
        <v>1</v>
      </c>
      <c r="X155" s="1">
        <v>1</v>
      </c>
      <c r="Y155" s="1">
        <v>0</v>
      </c>
      <c r="Z155" s="1">
        <v>5</v>
      </c>
      <c r="AA155" s="1">
        <v>5</v>
      </c>
      <c r="AB155" s="1">
        <v>0</v>
      </c>
      <c r="AC155" s="6">
        <v>25</v>
      </c>
      <c r="AD155" s="9">
        <v>6</v>
      </c>
      <c r="AE155" s="9">
        <v>7</v>
      </c>
      <c r="AF155" s="9">
        <v>4</v>
      </c>
      <c r="AG155" s="9">
        <v>0</v>
      </c>
      <c r="AH155" s="13">
        <v>48000</v>
      </c>
      <c r="AI155" s="13">
        <v>23.08</v>
      </c>
    </row>
    <row r="156" spans="1:35" ht="15" customHeight="1" x14ac:dyDescent="0.2">
      <c r="A156" s="1" t="s">
        <v>563</v>
      </c>
      <c r="B156" s="1">
        <v>1106026433</v>
      </c>
      <c r="C156" s="1" t="s">
        <v>21</v>
      </c>
      <c r="D156" s="1">
        <v>2021</v>
      </c>
      <c r="E156" s="3">
        <v>30989</v>
      </c>
      <c r="F156" s="1">
        <v>34</v>
      </c>
      <c r="G156" s="1" t="s">
        <v>22</v>
      </c>
      <c r="H156" s="1" t="s">
        <v>38</v>
      </c>
      <c r="I156" s="1" t="s">
        <v>24</v>
      </c>
      <c r="J156" s="1" t="s">
        <v>25</v>
      </c>
      <c r="K156" s="1" t="s">
        <v>39</v>
      </c>
      <c r="L156" s="3">
        <v>42527</v>
      </c>
      <c r="M156" s="29" t="s">
        <v>716</v>
      </c>
      <c r="N156" s="29">
        <f>YEAR(Tabela1[[#This Row],[Date of Hire]])</f>
        <v>2016</v>
      </c>
      <c r="O156" s="1" t="s">
        <v>112</v>
      </c>
      <c r="P156" s="1" t="s">
        <v>113</v>
      </c>
      <c r="Q156" s="1" t="s">
        <v>113</v>
      </c>
      <c r="R156" s="1" t="s">
        <v>122</v>
      </c>
      <c r="S156" s="1" t="s">
        <v>236</v>
      </c>
      <c r="T156" s="1" t="s">
        <v>236</v>
      </c>
      <c r="U156" s="1" t="s">
        <v>84</v>
      </c>
      <c r="V156" s="1" t="s">
        <v>44</v>
      </c>
      <c r="W156" s="1">
        <v>0</v>
      </c>
      <c r="X156" s="1">
        <v>0</v>
      </c>
      <c r="Y156" s="1">
        <v>0</v>
      </c>
      <c r="Z156" s="1">
        <v>2</v>
      </c>
      <c r="AA156" s="1">
        <v>5</v>
      </c>
      <c r="AB156" s="1">
        <v>9</v>
      </c>
      <c r="AC156" s="6">
        <v>25</v>
      </c>
      <c r="AD156" s="9">
        <v>10</v>
      </c>
      <c r="AE156" s="9">
        <v>10</v>
      </c>
      <c r="AF156" s="9">
        <v>2</v>
      </c>
      <c r="AG156" s="9">
        <v>0</v>
      </c>
      <c r="AH156" s="13">
        <v>48000</v>
      </c>
      <c r="AI156" s="13">
        <v>23.08</v>
      </c>
    </row>
    <row r="157" spans="1:35" ht="15" customHeight="1" x14ac:dyDescent="0.2">
      <c r="A157" s="1" t="s">
        <v>546</v>
      </c>
      <c r="B157" s="1">
        <v>1011022820</v>
      </c>
      <c r="C157" s="1" t="s">
        <v>21</v>
      </c>
      <c r="D157" s="1">
        <v>2148</v>
      </c>
      <c r="E157" s="3">
        <v>29254</v>
      </c>
      <c r="F157" s="1">
        <v>38</v>
      </c>
      <c r="G157" s="1" t="s">
        <v>22</v>
      </c>
      <c r="H157" s="1" t="s">
        <v>38</v>
      </c>
      <c r="I157" s="1" t="s">
        <v>24</v>
      </c>
      <c r="J157" s="1" t="s">
        <v>25</v>
      </c>
      <c r="K157" s="1" t="s">
        <v>26</v>
      </c>
      <c r="L157" s="3">
        <v>41032</v>
      </c>
      <c r="M157" s="29" t="s">
        <v>715</v>
      </c>
      <c r="N157" s="29">
        <f>YEAR(Tabela1[[#This Row],[Date of Hire]])</f>
        <v>2012</v>
      </c>
      <c r="O157" s="1" t="s">
        <v>27</v>
      </c>
      <c r="Q157" s="1" t="s">
        <v>28</v>
      </c>
      <c r="R157" s="1" t="s">
        <v>122</v>
      </c>
      <c r="S157" s="1" t="s">
        <v>236</v>
      </c>
      <c r="T157" s="1" t="s">
        <v>143</v>
      </c>
      <c r="U157" s="1" t="s">
        <v>67</v>
      </c>
      <c r="V157" s="1" t="s">
        <v>33</v>
      </c>
      <c r="W157" s="1">
        <v>0</v>
      </c>
      <c r="X157" s="1">
        <v>0</v>
      </c>
      <c r="Y157" s="1">
        <v>0</v>
      </c>
      <c r="Z157" s="1">
        <v>1</v>
      </c>
      <c r="AA157" s="1">
        <v>5</v>
      </c>
      <c r="AB157" s="1">
        <v>3</v>
      </c>
      <c r="AC157" s="6">
        <v>25</v>
      </c>
      <c r="AD157" s="9">
        <v>10</v>
      </c>
      <c r="AE157" s="9">
        <v>10</v>
      </c>
      <c r="AF157" s="9">
        <v>1</v>
      </c>
      <c r="AG157" s="9">
        <v>1</v>
      </c>
      <c r="AH157" s="13">
        <v>48000</v>
      </c>
      <c r="AI157" s="13">
        <v>23.08</v>
      </c>
    </row>
    <row r="158" spans="1:35" ht="15" customHeight="1" x14ac:dyDescent="0.2">
      <c r="A158" s="1" t="s">
        <v>550</v>
      </c>
      <c r="B158" s="1">
        <v>1201031274</v>
      </c>
      <c r="C158" s="1" t="s">
        <v>21</v>
      </c>
      <c r="D158" s="1">
        <v>2458</v>
      </c>
      <c r="E158" s="1" t="s">
        <v>245</v>
      </c>
      <c r="F158" s="1">
        <v>38</v>
      </c>
      <c r="G158" s="1" t="s">
        <v>35</v>
      </c>
      <c r="H158" s="1" t="s">
        <v>38</v>
      </c>
      <c r="I158" s="1" t="s">
        <v>53</v>
      </c>
      <c r="J158" s="1" t="s">
        <v>25</v>
      </c>
      <c r="K158" s="1" t="s">
        <v>90</v>
      </c>
      <c r="L158" s="3">
        <v>40735</v>
      </c>
      <c r="M158" s="29" t="s">
        <v>717</v>
      </c>
      <c r="N158" s="29">
        <f>YEAR(Tabela1[[#This Row],[Date of Hire]])</f>
        <v>2011</v>
      </c>
      <c r="O158" s="1" t="s">
        <v>27</v>
      </c>
      <c r="Q158" s="1" t="s">
        <v>28</v>
      </c>
      <c r="R158" s="1" t="s">
        <v>122</v>
      </c>
      <c r="S158" s="1" t="s">
        <v>236</v>
      </c>
      <c r="T158" s="1" t="s">
        <v>236</v>
      </c>
      <c r="U158" s="1" t="s">
        <v>164</v>
      </c>
      <c r="V158" s="1" t="s">
        <v>55</v>
      </c>
      <c r="W158" s="1">
        <v>0</v>
      </c>
      <c r="X158" s="1">
        <v>0</v>
      </c>
      <c r="Y158" s="1">
        <v>1</v>
      </c>
      <c r="Z158" s="1">
        <v>1</v>
      </c>
      <c r="AA158" s="1">
        <v>5</v>
      </c>
      <c r="AB158" s="1">
        <v>0</v>
      </c>
      <c r="AC158" s="6">
        <v>25</v>
      </c>
      <c r="AD158" s="9">
        <v>14</v>
      </c>
      <c r="AE158" s="9">
        <v>15</v>
      </c>
      <c r="AF158" s="9">
        <v>1</v>
      </c>
      <c r="AG158" s="9">
        <v>0</v>
      </c>
      <c r="AH158" s="13">
        <v>48000</v>
      </c>
      <c r="AI158" s="13">
        <v>23.08</v>
      </c>
    </row>
    <row r="159" spans="1:35" ht="15" customHeight="1" x14ac:dyDescent="0.2">
      <c r="A159" s="1" t="s">
        <v>567</v>
      </c>
      <c r="B159" s="1">
        <v>1306057810</v>
      </c>
      <c r="C159" s="1" t="s">
        <v>21</v>
      </c>
      <c r="D159" s="1">
        <v>2128</v>
      </c>
      <c r="E159" s="3">
        <v>25424</v>
      </c>
      <c r="F159" s="1">
        <v>48</v>
      </c>
      <c r="G159" s="1" t="s">
        <v>22</v>
      </c>
      <c r="H159" s="1" t="s">
        <v>38</v>
      </c>
      <c r="I159" s="1" t="s">
        <v>24</v>
      </c>
      <c r="J159" s="1" t="s">
        <v>25</v>
      </c>
      <c r="K159" s="1" t="s">
        <v>39</v>
      </c>
      <c r="L159" s="3">
        <v>41827</v>
      </c>
      <c r="M159" s="29" t="s">
        <v>717</v>
      </c>
      <c r="N159" s="29">
        <f>YEAR(Tabela1[[#This Row],[Date of Hire]])</f>
        <v>2014</v>
      </c>
      <c r="O159" s="1" t="s">
        <v>27</v>
      </c>
      <c r="Q159" s="1" t="s">
        <v>28</v>
      </c>
      <c r="R159" s="1" t="s">
        <v>122</v>
      </c>
      <c r="S159" s="1" t="s">
        <v>236</v>
      </c>
      <c r="T159" s="1" t="s">
        <v>148</v>
      </c>
      <c r="U159" s="1" t="s">
        <v>88</v>
      </c>
      <c r="V159" s="1" t="s">
        <v>68</v>
      </c>
      <c r="W159" s="1">
        <v>0</v>
      </c>
      <c r="X159" s="1">
        <v>0</v>
      </c>
      <c r="Y159" s="1">
        <v>0</v>
      </c>
      <c r="Z159" s="1">
        <v>1</v>
      </c>
      <c r="AA159" s="1">
        <v>5</v>
      </c>
      <c r="AB159" s="1">
        <v>5</v>
      </c>
      <c r="AC159" s="6">
        <v>25</v>
      </c>
      <c r="AD159" s="9">
        <v>11</v>
      </c>
      <c r="AE159" s="9">
        <v>10</v>
      </c>
      <c r="AF159" s="9">
        <v>0</v>
      </c>
      <c r="AG159" s="9">
        <v>0</v>
      </c>
      <c r="AH159" s="13">
        <v>48000</v>
      </c>
      <c r="AI159" s="13">
        <v>23.08</v>
      </c>
    </row>
    <row r="160" spans="1:35" ht="15" customHeight="1" x14ac:dyDescent="0.2">
      <c r="A160" s="1" t="s">
        <v>578</v>
      </c>
      <c r="B160" s="1">
        <v>1001103149</v>
      </c>
      <c r="C160" s="1" t="s">
        <v>21</v>
      </c>
      <c r="D160" s="1">
        <v>2126</v>
      </c>
      <c r="E160" s="1" t="s">
        <v>261</v>
      </c>
      <c r="F160" s="1">
        <v>48</v>
      </c>
      <c r="G160" s="1" t="s">
        <v>22</v>
      </c>
      <c r="H160" s="1" t="s">
        <v>38</v>
      </c>
      <c r="I160" s="1" t="s">
        <v>24</v>
      </c>
      <c r="J160" s="1" t="s">
        <v>25</v>
      </c>
      <c r="K160" s="1" t="s">
        <v>26</v>
      </c>
      <c r="L160" s="3">
        <v>41407</v>
      </c>
      <c r="M160" s="29" t="s">
        <v>715</v>
      </c>
      <c r="N160" s="29">
        <f>YEAR(Tabela1[[#This Row],[Date of Hire]])</f>
        <v>2013</v>
      </c>
      <c r="O160" s="1" t="s">
        <v>27</v>
      </c>
      <c r="Q160" s="1" t="s">
        <v>28</v>
      </c>
      <c r="R160" s="1" t="s">
        <v>122</v>
      </c>
      <c r="S160" s="1" t="s">
        <v>236</v>
      </c>
      <c r="T160" s="1" t="s">
        <v>150</v>
      </c>
      <c r="U160" s="1" t="s">
        <v>126</v>
      </c>
      <c r="V160" s="1" t="s">
        <v>68</v>
      </c>
      <c r="W160" s="1">
        <v>0</v>
      </c>
      <c r="X160" s="1">
        <v>0</v>
      </c>
      <c r="Y160" s="1">
        <v>0</v>
      </c>
      <c r="Z160" s="1">
        <v>1</v>
      </c>
      <c r="AA160" s="1">
        <v>5</v>
      </c>
      <c r="AB160" s="1">
        <v>5</v>
      </c>
      <c r="AC160" s="6">
        <v>25</v>
      </c>
      <c r="AD160" s="9">
        <v>10</v>
      </c>
      <c r="AE160" s="9">
        <v>12</v>
      </c>
      <c r="AF160" s="9">
        <v>1</v>
      </c>
      <c r="AG160" s="9">
        <v>1</v>
      </c>
      <c r="AH160" s="13">
        <v>48000</v>
      </c>
      <c r="AI160" s="13">
        <v>23.08</v>
      </c>
    </row>
    <row r="161" spans="1:35" ht="15" customHeight="1" x14ac:dyDescent="0.2">
      <c r="A161" s="1" t="s">
        <v>544</v>
      </c>
      <c r="B161" s="1">
        <v>1008021030</v>
      </c>
      <c r="C161" s="1" t="s">
        <v>21</v>
      </c>
      <c r="D161" s="1">
        <v>2210</v>
      </c>
      <c r="E161" s="1" t="s">
        <v>239</v>
      </c>
      <c r="F161" s="1">
        <v>51</v>
      </c>
      <c r="G161" s="1" t="s">
        <v>22</v>
      </c>
      <c r="H161" s="1" t="s">
        <v>38</v>
      </c>
      <c r="I161" s="1" t="s">
        <v>24</v>
      </c>
      <c r="J161" s="1" t="s">
        <v>25</v>
      </c>
      <c r="K161" s="1" t="s">
        <v>39</v>
      </c>
      <c r="L161" s="3">
        <v>40817</v>
      </c>
      <c r="M161" s="29" t="s">
        <v>720</v>
      </c>
      <c r="N161" s="29">
        <f>YEAR(Tabela1[[#This Row],[Date of Hire]])</f>
        <v>2011</v>
      </c>
      <c r="O161" s="3">
        <v>41733</v>
      </c>
      <c r="P161" s="1" t="s">
        <v>48</v>
      </c>
      <c r="Q161" s="1" t="s">
        <v>49</v>
      </c>
      <c r="R161" s="1" t="s">
        <v>122</v>
      </c>
      <c r="S161" s="1" t="s">
        <v>236</v>
      </c>
      <c r="T161" s="1" t="s">
        <v>138</v>
      </c>
      <c r="U161" s="1" t="s">
        <v>73</v>
      </c>
      <c r="V161" s="1" t="s">
        <v>55</v>
      </c>
      <c r="W161" s="1">
        <v>0</v>
      </c>
      <c r="X161" s="1">
        <v>0</v>
      </c>
      <c r="Y161" s="1">
        <v>0</v>
      </c>
      <c r="Z161" s="1">
        <v>5</v>
      </c>
      <c r="AA161" s="1">
        <v>5</v>
      </c>
      <c r="AB161" s="1">
        <v>0</v>
      </c>
      <c r="AC161" s="6">
        <v>26</v>
      </c>
      <c r="AD161" s="9">
        <v>15</v>
      </c>
      <c r="AE161" s="9">
        <v>16</v>
      </c>
      <c r="AF161" s="9">
        <v>0</v>
      </c>
      <c r="AG161" s="9">
        <v>1</v>
      </c>
      <c r="AH161" s="13">
        <v>48000</v>
      </c>
      <c r="AI161" s="13">
        <v>23.08</v>
      </c>
    </row>
    <row r="162" spans="1:35" ht="15" customHeight="1" x14ac:dyDescent="0.2">
      <c r="A162" s="1" t="s">
        <v>586</v>
      </c>
      <c r="B162" s="1">
        <v>1402065340</v>
      </c>
      <c r="C162" s="1" t="s">
        <v>21</v>
      </c>
      <c r="D162" s="1">
        <v>1902</v>
      </c>
      <c r="E162" s="3">
        <v>29715</v>
      </c>
      <c r="F162" s="1">
        <v>36</v>
      </c>
      <c r="G162" s="1" t="s">
        <v>22</v>
      </c>
      <c r="H162" s="1" t="s">
        <v>36</v>
      </c>
      <c r="I162" s="1" t="s">
        <v>53</v>
      </c>
      <c r="J162" s="1" t="s">
        <v>25</v>
      </c>
      <c r="K162" s="1" t="s">
        <v>39</v>
      </c>
      <c r="L162" s="3">
        <v>40812</v>
      </c>
      <c r="M162" s="29" t="s">
        <v>719</v>
      </c>
      <c r="N162" s="29">
        <f>YEAR(Tabela1[[#This Row],[Date of Hire]])</f>
        <v>2011</v>
      </c>
      <c r="O162" s="3">
        <v>40838</v>
      </c>
      <c r="P162" s="1" t="s">
        <v>142</v>
      </c>
      <c r="Q162" s="1" t="s">
        <v>49</v>
      </c>
      <c r="R162" s="1" t="s">
        <v>122</v>
      </c>
      <c r="S162" s="1" t="s">
        <v>236</v>
      </c>
      <c r="T162" s="1" t="s">
        <v>149</v>
      </c>
      <c r="U162" s="1" t="s">
        <v>73</v>
      </c>
      <c r="V162" s="1" t="s">
        <v>44</v>
      </c>
      <c r="W162" s="1">
        <v>0</v>
      </c>
      <c r="X162" s="1">
        <v>2</v>
      </c>
      <c r="Y162" s="1">
        <v>0</v>
      </c>
      <c r="Z162" s="1">
        <v>5</v>
      </c>
      <c r="AA162" s="1">
        <v>5</v>
      </c>
      <c r="AB162" s="1">
        <v>9</v>
      </c>
      <c r="AC162" s="6">
        <v>26</v>
      </c>
      <c r="AD162" s="9">
        <v>12</v>
      </c>
      <c r="AE162" s="9">
        <v>12</v>
      </c>
      <c r="AF162" s="9">
        <v>0</v>
      </c>
      <c r="AG162" s="9">
        <v>0</v>
      </c>
      <c r="AH162" s="13">
        <v>48000</v>
      </c>
      <c r="AI162" s="13">
        <v>23.08</v>
      </c>
    </row>
    <row r="163" spans="1:35" ht="15" customHeight="1" x14ac:dyDescent="0.2">
      <c r="A163" s="1" t="s">
        <v>549</v>
      </c>
      <c r="B163" s="1">
        <v>1209048697</v>
      </c>
      <c r="C163" s="1" t="s">
        <v>21</v>
      </c>
      <c r="D163" s="1">
        <v>2169</v>
      </c>
      <c r="E163" s="1" t="s">
        <v>244</v>
      </c>
      <c r="F163" s="1">
        <v>39</v>
      </c>
      <c r="G163" s="1" t="s">
        <v>35</v>
      </c>
      <c r="H163" s="1" t="s">
        <v>23</v>
      </c>
      <c r="I163" s="1" t="s">
        <v>24</v>
      </c>
      <c r="J163" s="1" t="s">
        <v>25</v>
      </c>
      <c r="K163" s="1" t="s">
        <v>39</v>
      </c>
      <c r="L163" s="3">
        <v>40420</v>
      </c>
      <c r="M163" s="29" t="s">
        <v>718</v>
      </c>
      <c r="N163" s="29">
        <f>YEAR(Tabela1[[#This Row],[Date of Hire]])</f>
        <v>2010</v>
      </c>
      <c r="O163" s="3">
        <v>40812</v>
      </c>
      <c r="P163" s="1" t="s">
        <v>48</v>
      </c>
      <c r="Q163" s="1" t="s">
        <v>49</v>
      </c>
      <c r="R163" s="1" t="s">
        <v>122</v>
      </c>
      <c r="S163" s="1" t="s">
        <v>236</v>
      </c>
      <c r="T163" s="1" t="s">
        <v>236</v>
      </c>
      <c r="U163" s="1" t="s">
        <v>59</v>
      </c>
      <c r="V163" s="1" t="s">
        <v>33</v>
      </c>
      <c r="W163" s="1">
        <v>1</v>
      </c>
      <c r="X163" s="1">
        <v>1</v>
      </c>
      <c r="Y163" s="1">
        <v>1</v>
      </c>
      <c r="Z163" s="1">
        <v>5</v>
      </c>
      <c r="AA163" s="1">
        <v>5</v>
      </c>
      <c r="AB163" s="1">
        <v>3</v>
      </c>
      <c r="AC163" s="6">
        <v>26</v>
      </c>
      <c r="AD163" s="9">
        <v>5</v>
      </c>
      <c r="AE163" s="9">
        <v>7</v>
      </c>
      <c r="AF163" s="9">
        <v>3</v>
      </c>
      <c r="AG163" s="9">
        <v>0</v>
      </c>
      <c r="AH163" s="13">
        <v>48000</v>
      </c>
      <c r="AI163" s="13">
        <v>23.08</v>
      </c>
    </row>
    <row r="164" spans="1:35" ht="15" customHeight="1" x14ac:dyDescent="0.2">
      <c r="A164" s="1" t="s">
        <v>370</v>
      </c>
      <c r="B164" s="1">
        <v>602000312</v>
      </c>
      <c r="C164" s="1" t="s">
        <v>98</v>
      </c>
      <c r="D164" s="1">
        <v>6070</v>
      </c>
      <c r="E164" s="3">
        <v>32273</v>
      </c>
      <c r="F164" s="1">
        <v>29</v>
      </c>
      <c r="G164" s="1" t="s">
        <v>22</v>
      </c>
      <c r="H164" s="1" t="s">
        <v>38</v>
      </c>
      <c r="I164" s="1" t="s">
        <v>24</v>
      </c>
      <c r="J164" s="1" t="s">
        <v>61</v>
      </c>
      <c r="K164" s="1" t="s">
        <v>90</v>
      </c>
      <c r="L164" s="3">
        <v>40564</v>
      </c>
      <c r="M164" s="29" t="s">
        <v>711</v>
      </c>
      <c r="N164" s="29">
        <f>YEAR(Tabela1[[#This Row],[Date of Hire]])</f>
        <v>2011</v>
      </c>
      <c r="O164" s="1" t="s">
        <v>27</v>
      </c>
      <c r="Q164" s="1" t="s">
        <v>28</v>
      </c>
      <c r="R164" s="1" t="s">
        <v>65</v>
      </c>
      <c r="S164" s="1" t="s">
        <v>96</v>
      </c>
      <c r="T164" s="1" t="s">
        <v>97</v>
      </c>
      <c r="U164" s="1" t="s">
        <v>32</v>
      </c>
      <c r="V164" s="1" t="s">
        <v>95</v>
      </c>
      <c r="W164" s="1">
        <v>0</v>
      </c>
      <c r="X164" s="1">
        <v>0</v>
      </c>
      <c r="Y164" s="1">
        <v>0</v>
      </c>
      <c r="Z164" s="1">
        <v>1</v>
      </c>
      <c r="AA164" s="1">
        <v>3</v>
      </c>
      <c r="AB164" s="1">
        <v>4</v>
      </c>
      <c r="AC164" s="6">
        <v>26</v>
      </c>
      <c r="AD164" s="9" t="s">
        <v>684</v>
      </c>
      <c r="AE164" s="9" t="s">
        <v>684</v>
      </c>
      <c r="AF164" s="9" t="s">
        <v>684</v>
      </c>
      <c r="AG164" s="9" t="s">
        <v>684</v>
      </c>
      <c r="AH164" s="13">
        <v>45000</v>
      </c>
      <c r="AI164" s="13">
        <v>21.63</v>
      </c>
    </row>
    <row r="165" spans="1:35" ht="15" customHeight="1" x14ac:dyDescent="0.2">
      <c r="A165" s="1" t="s">
        <v>547</v>
      </c>
      <c r="B165" s="1">
        <v>1301052449</v>
      </c>
      <c r="C165" s="1" t="s">
        <v>21</v>
      </c>
      <c r="D165" s="1">
        <v>1890</v>
      </c>
      <c r="E165" s="1" t="s">
        <v>241</v>
      </c>
      <c r="F165" s="1">
        <v>40</v>
      </c>
      <c r="G165" s="1" t="s">
        <v>35</v>
      </c>
      <c r="H165" s="1" t="s">
        <v>23</v>
      </c>
      <c r="I165" s="1" t="s">
        <v>24</v>
      </c>
      <c r="J165" s="1" t="s">
        <v>25</v>
      </c>
      <c r="K165" s="1" t="s">
        <v>39</v>
      </c>
      <c r="L165" s="3">
        <v>40637</v>
      </c>
      <c r="M165" s="29" t="s">
        <v>714</v>
      </c>
      <c r="N165" s="29">
        <f>YEAR(Tabela1[[#This Row],[Date of Hire]])</f>
        <v>2011</v>
      </c>
      <c r="O165" s="1" t="s">
        <v>27</v>
      </c>
      <c r="Q165" s="1" t="s">
        <v>28</v>
      </c>
      <c r="R165" s="1" t="s">
        <v>122</v>
      </c>
      <c r="S165" s="1" t="s">
        <v>236</v>
      </c>
      <c r="T165" s="1" t="s">
        <v>146</v>
      </c>
      <c r="U165" s="1" t="s">
        <v>242</v>
      </c>
      <c r="V165" s="1" t="s">
        <v>33</v>
      </c>
      <c r="W165" s="1">
        <v>1</v>
      </c>
      <c r="X165" s="1">
        <v>1</v>
      </c>
      <c r="Y165" s="1">
        <v>1</v>
      </c>
      <c r="Z165" s="1">
        <v>1</v>
      </c>
      <c r="AA165" s="1">
        <v>5</v>
      </c>
      <c r="AB165" s="1">
        <v>3</v>
      </c>
      <c r="AC165" s="6">
        <v>26</v>
      </c>
      <c r="AD165" s="9">
        <v>7</v>
      </c>
      <c r="AE165" s="9">
        <v>8</v>
      </c>
      <c r="AF165" s="9">
        <v>0</v>
      </c>
      <c r="AG165" s="9">
        <v>1</v>
      </c>
      <c r="AH165" s="13">
        <v>48000</v>
      </c>
      <c r="AI165" s="13">
        <v>23.08</v>
      </c>
    </row>
    <row r="166" spans="1:35" ht="15" customHeight="1" x14ac:dyDescent="0.2">
      <c r="A166" s="1" t="s">
        <v>575</v>
      </c>
      <c r="B166" s="1">
        <v>1406067957</v>
      </c>
      <c r="C166" s="1" t="s">
        <v>21</v>
      </c>
      <c r="D166" s="1">
        <v>2149</v>
      </c>
      <c r="E166" s="1" t="s">
        <v>258</v>
      </c>
      <c r="F166" s="1">
        <v>31</v>
      </c>
      <c r="G166" s="1" t="s">
        <v>22</v>
      </c>
      <c r="H166" s="1" t="s">
        <v>38</v>
      </c>
      <c r="I166" s="1" t="s">
        <v>24</v>
      </c>
      <c r="J166" s="1" t="s">
        <v>25</v>
      </c>
      <c r="K166" s="1" t="s">
        <v>39</v>
      </c>
      <c r="L166" s="3">
        <v>42093</v>
      </c>
      <c r="M166" s="29" t="s">
        <v>713</v>
      </c>
      <c r="N166" s="29">
        <f>YEAR(Tabela1[[#This Row],[Date of Hire]])</f>
        <v>2015</v>
      </c>
      <c r="O166" s="1" t="s">
        <v>27</v>
      </c>
      <c r="Q166" s="1" t="s">
        <v>28</v>
      </c>
      <c r="R166" s="1" t="s">
        <v>122</v>
      </c>
      <c r="S166" s="1" t="s">
        <v>236</v>
      </c>
      <c r="T166" s="1" t="s">
        <v>236</v>
      </c>
      <c r="U166" s="1" t="s">
        <v>164</v>
      </c>
      <c r="V166" s="1" t="s">
        <v>44</v>
      </c>
      <c r="W166" s="1">
        <v>0</v>
      </c>
      <c r="X166" s="1">
        <v>0</v>
      </c>
      <c r="Y166" s="1">
        <v>0</v>
      </c>
      <c r="Z166" s="1">
        <v>1</v>
      </c>
      <c r="AA166" s="1">
        <v>5</v>
      </c>
      <c r="AB166" s="1">
        <v>9</v>
      </c>
      <c r="AC166" s="6">
        <v>26</v>
      </c>
      <c r="AD166" s="9">
        <v>4</v>
      </c>
      <c r="AE166" s="9">
        <v>4</v>
      </c>
      <c r="AF166" s="9">
        <v>2</v>
      </c>
      <c r="AG166" s="9">
        <v>2</v>
      </c>
      <c r="AH166" s="13">
        <v>48000</v>
      </c>
      <c r="AI166" s="13">
        <v>23.08</v>
      </c>
    </row>
    <row r="167" spans="1:35" ht="15" customHeight="1" x14ac:dyDescent="0.2">
      <c r="A167" s="1" t="s">
        <v>579</v>
      </c>
      <c r="B167" s="1">
        <v>1408069503</v>
      </c>
      <c r="C167" s="1" t="s">
        <v>21</v>
      </c>
      <c r="D167" s="1">
        <v>2127</v>
      </c>
      <c r="E167" s="3">
        <v>27831</v>
      </c>
      <c r="F167" s="1">
        <v>41</v>
      </c>
      <c r="G167" s="1" t="s">
        <v>35</v>
      </c>
      <c r="H167" s="1" t="s">
        <v>38</v>
      </c>
      <c r="I167" s="1" t="s">
        <v>24</v>
      </c>
      <c r="J167" s="1" t="s">
        <v>25</v>
      </c>
      <c r="K167" s="1" t="s">
        <v>91</v>
      </c>
      <c r="L167" s="3">
        <v>41153</v>
      </c>
      <c r="M167" s="29" t="s">
        <v>719</v>
      </c>
      <c r="N167" s="29">
        <f>YEAR(Tabela1[[#This Row],[Date of Hire]])</f>
        <v>2012</v>
      </c>
      <c r="O167" s="1" t="s">
        <v>27</v>
      </c>
      <c r="P167" s="1" t="s">
        <v>78</v>
      </c>
      <c r="Q167" s="1" t="s">
        <v>78</v>
      </c>
      <c r="R167" s="1" t="s">
        <v>122</v>
      </c>
      <c r="S167" s="1" t="s">
        <v>236</v>
      </c>
      <c r="T167" s="1" t="s">
        <v>152</v>
      </c>
      <c r="U167" s="1" t="s">
        <v>32</v>
      </c>
      <c r="V167" s="1" t="s">
        <v>33</v>
      </c>
      <c r="W167" s="1">
        <v>0</v>
      </c>
      <c r="X167" s="1">
        <v>0</v>
      </c>
      <c r="Y167" s="1">
        <v>1</v>
      </c>
      <c r="Z167" s="1">
        <v>3</v>
      </c>
      <c r="AA167" s="1">
        <v>5</v>
      </c>
      <c r="AB167" s="1">
        <v>3</v>
      </c>
      <c r="AC167" s="6">
        <v>26</v>
      </c>
      <c r="AD167" s="9">
        <v>10</v>
      </c>
      <c r="AE167" s="9">
        <v>12</v>
      </c>
      <c r="AF167" s="9">
        <v>1</v>
      </c>
      <c r="AG167" s="9">
        <v>0</v>
      </c>
      <c r="AH167" s="13">
        <v>48000</v>
      </c>
      <c r="AI167" s="13">
        <v>23.08</v>
      </c>
    </row>
    <row r="168" spans="1:35" ht="15" customHeight="1" x14ac:dyDescent="0.2">
      <c r="A168" s="1" t="s">
        <v>585</v>
      </c>
      <c r="B168" s="1">
        <v>1103024843</v>
      </c>
      <c r="C168" s="1" t="s">
        <v>21</v>
      </c>
      <c r="D168" s="1">
        <v>2050</v>
      </c>
      <c r="E168" s="3">
        <v>29131</v>
      </c>
      <c r="F168" s="1">
        <v>39</v>
      </c>
      <c r="G168" s="1" t="s">
        <v>22</v>
      </c>
      <c r="H168" s="1" t="s">
        <v>23</v>
      </c>
      <c r="I168" s="1" t="s">
        <v>53</v>
      </c>
      <c r="J168" s="1" t="s">
        <v>25</v>
      </c>
      <c r="K168" s="1" t="s">
        <v>47</v>
      </c>
      <c r="L168" s="3">
        <v>40943</v>
      </c>
      <c r="M168" s="29" t="s">
        <v>712</v>
      </c>
      <c r="N168" s="29">
        <f>YEAR(Tabela1[[#This Row],[Date of Hire]])</f>
        <v>2012</v>
      </c>
      <c r="O168" s="1" t="s">
        <v>27</v>
      </c>
      <c r="Q168" s="1" t="s">
        <v>28</v>
      </c>
      <c r="R168" s="1" t="s">
        <v>122</v>
      </c>
      <c r="S168" s="1" t="s">
        <v>236</v>
      </c>
      <c r="T168" s="1" t="s">
        <v>236</v>
      </c>
      <c r="U168" s="1" t="s">
        <v>139</v>
      </c>
      <c r="V168" s="1" t="s">
        <v>33</v>
      </c>
      <c r="W168" s="1">
        <v>1</v>
      </c>
      <c r="X168" s="1">
        <v>1</v>
      </c>
      <c r="Y168" s="1">
        <v>0</v>
      </c>
      <c r="Z168" s="1">
        <v>1</v>
      </c>
      <c r="AA168" s="1">
        <v>5</v>
      </c>
      <c r="AB168" s="1">
        <v>3</v>
      </c>
      <c r="AC168" s="6">
        <v>26</v>
      </c>
      <c r="AD168" s="9">
        <v>4</v>
      </c>
      <c r="AE168" s="9">
        <v>6</v>
      </c>
      <c r="AF168" s="9">
        <v>2</v>
      </c>
      <c r="AG168" s="9">
        <v>1</v>
      </c>
      <c r="AH168" s="13">
        <v>48000</v>
      </c>
      <c r="AI168" s="13">
        <v>23.08</v>
      </c>
    </row>
    <row r="169" spans="1:35" ht="15" customHeight="1" x14ac:dyDescent="0.2">
      <c r="A169" s="1" t="s">
        <v>572</v>
      </c>
      <c r="B169" s="1">
        <v>1001504432</v>
      </c>
      <c r="C169" s="1" t="s">
        <v>21</v>
      </c>
      <c r="D169" s="1">
        <v>2324</v>
      </c>
      <c r="E169" s="1" t="s">
        <v>256</v>
      </c>
      <c r="F169" s="1">
        <v>36</v>
      </c>
      <c r="G169" s="1" t="s">
        <v>22</v>
      </c>
      <c r="H169" s="1" t="s">
        <v>38</v>
      </c>
      <c r="I169" s="1" t="s">
        <v>24</v>
      </c>
      <c r="J169" s="1" t="s">
        <v>25</v>
      </c>
      <c r="K169" s="1" t="s">
        <v>26</v>
      </c>
      <c r="L169" s="3">
        <v>41505</v>
      </c>
      <c r="M169" s="29" t="s">
        <v>718</v>
      </c>
      <c r="N169" s="29">
        <f>YEAR(Tabela1[[#This Row],[Date of Hire]])</f>
        <v>2013</v>
      </c>
      <c r="O169" s="1" t="s">
        <v>27</v>
      </c>
      <c r="Q169" s="1" t="s">
        <v>28</v>
      </c>
      <c r="R169" s="1" t="s">
        <v>122</v>
      </c>
      <c r="S169" s="1" t="s">
        <v>236</v>
      </c>
      <c r="T169" s="1" t="s">
        <v>236</v>
      </c>
      <c r="U169" s="1" t="s">
        <v>76</v>
      </c>
      <c r="V169" s="1" t="s">
        <v>95</v>
      </c>
      <c r="W169" s="1">
        <v>0</v>
      </c>
      <c r="X169" s="1">
        <v>0</v>
      </c>
      <c r="Y169" s="1">
        <v>0</v>
      </c>
      <c r="Z169" s="1">
        <v>1</v>
      </c>
      <c r="AA169" s="1">
        <v>5</v>
      </c>
      <c r="AB169" s="1">
        <v>4</v>
      </c>
      <c r="AC169" s="6">
        <v>26.1</v>
      </c>
      <c r="AD169" s="9">
        <v>8</v>
      </c>
      <c r="AE169" s="9">
        <v>8</v>
      </c>
      <c r="AF169" s="9">
        <v>4</v>
      </c>
      <c r="AG169" s="9">
        <v>0</v>
      </c>
      <c r="AH169" s="13">
        <v>48000</v>
      </c>
      <c r="AI169" s="13">
        <v>23.08</v>
      </c>
    </row>
    <row r="170" spans="1:35" ht="15" customHeight="1" x14ac:dyDescent="0.2">
      <c r="A170" s="1" t="s">
        <v>581</v>
      </c>
      <c r="B170" s="1">
        <v>1104025435</v>
      </c>
      <c r="C170" s="1" t="s">
        <v>21</v>
      </c>
      <c r="D170" s="1">
        <v>1040</v>
      </c>
      <c r="E170" s="1" t="s">
        <v>262</v>
      </c>
      <c r="F170" s="1">
        <v>32</v>
      </c>
      <c r="G170" s="1" t="s">
        <v>22</v>
      </c>
      <c r="H170" s="1" t="s">
        <v>38</v>
      </c>
      <c r="I170" s="1" t="s">
        <v>24</v>
      </c>
      <c r="J170" s="1" t="s">
        <v>25</v>
      </c>
      <c r="K170" s="1" t="s">
        <v>39</v>
      </c>
      <c r="L170" s="3">
        <v>41923</v>
      </c>
      <c r="M170" s="29" t="s">
        <v>720</v>
      </c>
      <c r="N170" s="29">
        <f>YEAR(Tabela1[[#This Row],[Date of Hire]])</f>
        <v>2014</v>
      </c>
      <c r="O170" s="1" t="s">
        <v>27</v>
      </c>
      <c r="Q170" s="1" t="s">
        <v>28</v>
      </c>
      <c r="R170" s="1" t="s">
        <v>122</v>
      </c>
      <c r="S170" s="1" t="s">
        <v>236</v>
      </c>
      <c r="T170" s="1" t="s">
        <v>138</v>
      </c>
      <c r="U170" s="1" t="s">
        <v>76</v>
      </c>
      <c r="V170" s="1" t="s">
        <v>33</v>
      </c>
      <c r="W170" s="1">
        <v>0</v>
      </c>
      <c r="X170" s="1">
        <v>0</v>
      </c>
      <c r="Y170" s="1">
        <v>0</v>
      </c>
      <c r="Z170" s="1">
        <v>1</v>
      </c>
      <c r="AA170" s="1">
        <v>5</v>
      </c>
      <c r="AB170" s="1">
        <v>3</v>
      </c>
      <c r="AC170" s="6">
        <v>26.39</v>
      </c>
      <c r="AD170" s="9">
        <v>6</v>
      </c>
      <c r="AE170" s="9">
        <v>7</v>
      </c>
      <c r="AF170" s="9">
        <v>3</v>
      </c>
      <c r="AG170" s="9">
        <v>0</v>
      </c>
      <c r="AH170" s="13">
        <v>48000</v>
      </c>
      <c r="AI170" s="13">
        <v>23.08</v>
      </c>
    </row>
    <row r="171" spans="1:35" ht="15" customHeight="1" x14ac:dyDescent="0.2">
      <c r="A171" s="1" t="s">
        <v>542</v>
      </c>
      <c r="B171" s="1">
        <v>1303054329</v>
      </c>
      <c r="C171" s="1" t="s">
        <v>21</v>
      </c>
      <c r="D171" s="1">
        <v>2145</v>
      </c>
      <c r="E171" s="1" t="s">
        <v>237</v>
      </c>
      <c r="F171" s="1">
        <v>52</v>
      </c>
      <c r="G171" s="1" t="s">
        <v>22</v>
      </c>
      <c r="H171" s="1" t="s">
        <v>23</v>
      </c>
      <c r="I171" s="1" t="s">
        <v>24</v>
      </c>
      <c r="J171" s="1" t="s">
        <v>25</v>
      </c>
      <c r="K171" s="1" t="s">
        <v>39</v>
      </c>
      <c r="L171" s="3">
        <v>42572</v>
      </c>
      <c r="M171" s="29" t="s">
        <v>717</v>
      </c>
      <c r="N171" s="29">
        <f>YEAR(Tabela1[[#This Row],[Date of Hire]])</f>
        <v>2016</v>
      </c>
      <c r="O171" s="1" t="s">
        <v>112</v>
      </c>
      <c r="P171" s="1" t="s">
        <v>113</v>
      </c>
      <c r="Q171" s="1" t="s">
        <v>113</v>
      </c>
      <c r="R171" s="1" t="s">
        <v>122</v>
      </c>
      <c r="S171" s="1" t="s">
        <v>236</v>
      </c>
      <c r="T171" s="1" t="s">
        <v>236</v>
      </c>
      <c r="U171" s="1" t="s">
        <v>67</v>
      </c>
      <c r="V171" s="1" t="s">
        <v>95</v>
      </c>
      <c r="W171" s="1">
        <v>1</v>
      </c>
      <c r="X171" s="1">
        <v>1</v>
      </c>
      <c r="Y171" s="1">
        <v>0</v>
      </c>
      <c r="Z171" s="1">
        <v>2</v>
      </c>
      <c r="AA171" s="1">
        <v>5</v>
      </c>
      <c r="AB171" s="1">
        <v>4</v>
      </c>
      <c r="AC171" s="6">
        <v>27</v>
      </c>
      <c r="AD171" s="9">
        <v>6</v>
      </c>
      <c r="AE171" s="9">
        <v>5</v>
      </c>
      <c r="AF171" s="9">
        <v>2</v>
      </c>
      <c r="AG171" s="9">
        <v>2</v>
      </c>
      <c r="AH171" s="13">
        <v>48000</v>
      </c>
      <c r="AI171" s="13">
        <v>23.08</v>
      </c>
    </row>
    <row r="172" spans="1:35" ht="15" customHeight="1" x14ac:dyDescent="0.2">
      <c r="A172" s="1" t="s">
        <v>377</v>
      </c>
      <c r="B172" s="1">
        <v>1001956578</v>
      </c>
      <c r="C172" s="1" t="s">
        <v>21</v>
      </c>
      <c r="D172" s="1">
        <v>2048</v>
      </c>
      <c r="E172" s="3">
        <v>28949</v>
      </c>
      <c r="F172" s="1">
        <v>39</v>
      </c>
      <c r="G172" s="1" t="s">
        <v>22</v>
      </c>
      <c r="H172" s="1" t="s">
        <v>23</v>
      </c>
      <c r="I172" s="1" t="s">
        <v>24</v>
      </c>
      <c r="J172" s="1" t="s">
        <v>25</v>
      </c>
      <c r="K172" s="1" t="s">
        <v>39</v>
      </c>
      <c r="L172" s="3">
        <v>42051</v>
      </c>
      <c r="M172" s="29" t="s">
        <v>712</v>
      </c>
      <c r="N172" s="29">
        <f>YEAR(Tabela1[[#This Row],[Date of Hire]])</f>
        <v>2015</v>
      </c>
      <c r="O172" s="1" t="s">
        <v>27</v>
      </c>
      <c r="Q172" s="1" t="s">
        <v>28</v>
      </c>
      <c r="R172" s="1" t="s">
        <v>65</v>
      </c>
      <c r="S172" s="1" t="s">
        <v>100</v>
      </c>
      <c r="T172" s="1" t="s">
        <v>101</v>
      </c>
      <c r="U172" s="1" t="s">
        <v>52</v>
      </c>
      <c r="V172" s="1" t="s">
        <v>33</v>
      </c>
      <c r="W172" s="1">
        <v>1</v>
      </c>
      <c r="X172" s="1">
        <v>1</v>
      </c>
      <c r="Y172" s="1">
        <v>0</v>
      </c>
      <c r="Z172" s="1">
        <v>1</v>
      </c>
      <c r="AA172" s="1">
        <v>3</v>
      </c>
      <c r="AB172" s="1">
        <v>3</v>
      </c>
      <c r="AC172" s="6">
        <v>27</v>
      </c>
      <c r="AD172" s="9" t="s">
        <v>684</v>
      </c>
      <c r="AE172" s="9" t="s">
        <v>684</v>
      </c>
      <c r="AF172" s="9" t="s">
        <v>684</v>
      </c>
      <c r="AG172" s="9" t="s">
        <v>684</v>
      </c>
      <c r="AH172" s="13">
        <v>66850</v>
      </c>
      <c r="AI172" s="13">
        <v>32.14</v>
      </c>
    </row>
    <row r="173" spans="1:35" ht="15" customHeight="1" x14ac:dyDescent="0.2">
      <c r="A173" s="1" t="s">
        <v>543</v>
      </c>
      <c r="B173" s="1">
        <v>1403066125</v>
      </c>
      <c r="C173" s="1" t="s">
        <v>21</v>
      </c>
      <c r="D173" s="1">
        <v>2171</v>
      </c>
      <c r="E173" s="1" t="s">
        <v>238</v>
      </c>
      <c r="F173" s="1">
        <v>27</v>
      </c>
      <c r="G173" s="1" t="s">
        <v>22</v>
      </c>
      <c r="H173" s="1" t="s">
        <v>38</v>
      </c>
      <c r="I173" s="1" t="s">
        <v>24</v>
      </c>
      <c r="J173" s="1" t="s">
        <v>25</v>
      </c>
      <c r="K173" s="1" t="s">
        <v>39</v>
      </c>
      <c r="L173" s="3">
        <v>40637</v>
      </c>
      <c r="M173" s="29" t="s">
        <v>714</v>
      </c>
      <c r="N173" s="29">
        <f>YEAR(Tabela1[[#This Row],[Date of Hire]])</f>
        <v>2011</v>
      </c>
      <c r="O173" s="1" t="s">
        <v>27</v>
      </c>
      <c r="Q173" s="1" t="s">
        <v>28</v>
      </c>
      <c r="R173" s="1" t="s">
        <v>122</v>
      </c>
      <c r="S173" s="1" t="s">
        <v>236</v>
      </c>
      <c r="T173" s="1" t="s">
        <v>154</v>
      </c>
      <c r="U173" s="1" t="s">
        <v>52</v>
      </c>
      <c r="V173" s="1" t="s">
        <v>93</v>
      </c>
      <c r="W173" s="1">
        <v>0</v>
      </c>
      <c r="X173" s="1">
        <v>0</v>
      </c>
      <c r="Y173" s="1">
        <v>0</v>
      </c>
      <c r="Z173" s="1">
        <v>1</v>
      </c>
      <c r="AA173" s="1">
        <v>5</v>
      </c>
      <c r="AB173" s="1">
        <v>2</v>
      </c>
      <c r="AC173" s="6">
        <v>27</v>
      </c>
      <c r="AD173" s="9">
        <v>6</v>
      </c>
      <c r="AE173" s="9">
        <v>11</v>
      </c>
      <c r="AF173" s="9">
        <v>1</v>
      </c>
      <c r="AG173" s="9">
        <v>1</v>
      </c>
      <c r="AH173" s="13">
        <v>48000</v>
      </c>
      <c r="AI173" s="13">
        <v>23.08</v>
      </c>
    </row>
    <row r="174" spans="1:35" ht="15" customHeight="1" x14ac:dyDescent="0.2">
      <c r="A174" s="1" t="s">
        <v>553</v>
      </c>
      <c r="B174" s="1">
        <v>1108028428</v>
      </c>
      <c r="C174" s="1" t="s">
        <v>21</v>
      </c>
      <c r="D174" s="1">
        <v>1824</v>
      </c>
      <c r="E174" s="1" t="s">
        <v>248</v>
      </c>
      <c r="F174" s="1">
        <v>39</v>
      </c>
      <c r="G174" s="1" t="s">
        <v>22</v>
      </c>
      <c r="H174" s="1" t="s">
        <v>23</v>
      </c>
      <c r="I174" s="1" t="s">
        <v>24</v>
      </c>
      <c r="J174" s="1" t="s">
        <v>25</v>
      </c>
      <c r="K174" s="1" t="s">
        <v>26</v>
      </c>
      <c r="L174" s="3">
        <v>41827</v>
      </c>
      <c r="M174" s="29" t="s">
        <v>717</v>
      </c>
      <c r="N174" s="29">
        <f>YEAR(Tabela1[[#This Row],[Date of Hire]])</f>
        <v>2014</v>
      </c>
      <c r="O174" s="1" t="s">
        <v>27</v>
      </c>
      <c r="Q174" s="1" t="s">
        <v>28</v>
      </c>
      <c r="R174" s="1" t="s">
        <v>122</v>
      </c>
      <c r="S174" s="1" t="s">
        <v>236</v>
      </c>
      <c r="T174" s="1" t="s">
        <v>138</v>
      </c>
      <c r="U174" s="1" t="s">
        <v>88</v>
      </c>
      <c r="V174" s="1" t="s">
        <v>33</v>
      </c>
      <c r="W174" s="1">
        <v>1</v>
      </c>
      <c r="X174" s="1">
        <v>1</v>
      </c>
      <c r="Y174" s="1">
        <v>0</v>
      </c>
      <c r="Z174" s="1">
        <v>1</v>
      </c>
      <c r="AA174" s="1">
        <v>5</v>
      </c>
      <c r="AB174" s="1">
        <v>3</v>
      </c>
      <c r="AC174" s="6">
        <v>27</v>
      </c>
      <c r="AD174" s="9">
        <v>15</v>
      </c>
      <c r="AE174" s="9">
        <v>18</v>
      </c>
      <c r="AF174" s="9">
        <v>0</v>
      </c>
      <c r="AG174" s="9">
        <v>0</v>
      </c>
      <c r="AH174" s="13">
        <v>48000</v>
      </c>
      <c r="AI174" s="13">
        <v>23.08</v>
      </c>
    </row>
    <row r="175" spans="1:35" ht="15" customHeight="1" x14ac:dyDescent="0.2">
      <c r="A175" s="1" t="s">
        <v>559</v>
      </c>
      <c r="B175" s="1">
        <v>1108028351</v>
      </c>
      <c r="C175" s="1" t="s">
        <v>21</v>
      </c>
      <c r="D175" s="1">
        <v>1824</v>
      </c>
      <c r="E175" s="3">
        <v>30540</v>
      </c>
      <c r="F175" s="1">
        <v>34</v>
      </c>
      <c r="G175" s="1" t="s">
        <v>22</v>
      </c>
      <c r="H175" s="1" t="s">
        <v>105</v>
      </c>
      <c r="I175" s="1" t="s">
        <v>24</v>
      </c>
      <c r="J175" s="1" t="s">
        <v>25</v>
      </c>
      <c r="K175" s="1" t="s">
        <v>186</v>
      </c>
      <c r="L175" s="3">
        <v>41547</v>
      </c>
      <c r="M175" s="29" t="s">
        <v>719</v>
      </c>
      <c r="N175" s="29">
        <f>YEAR(Tabela1[[#This Row],[Date of Hire]])</f>
        <v>2013</v>
      </c>
      <c r="O175" s="1" t="s">
        <v>27</v>
      </c>
      <c r="P175" s="1" t="s">
        <v>78</v>
      </c>
      <c r="Q175" s="1" t="s">
        <v>78</v>
      </c>
      <c r="R175" s="1" t="s">
        <v>122</v>
      </c>
      <c r="S175" s="1" t="s">
        <v>236</v>
      </c>
      <c r="T175" s="1" t="s">
        <v>150</v>
      </c>
      <c r="U175" s="1" t="s">
        <v>144</v>
      </c>
      <c r="V175" s="1" t="s">
        <v>33</v>
      </c>
      <c r="W175" s="1">
        <v>0</v>
      </c>
      <c r="X175" s="1">
        <v>3</v>
      </c>
      <c r="Y175" s="1">
        <v>0</v>
      </c>
      <c r="Z175" s="1">
        <v>3</v>
      </c>
      <c r="AA175" s="1">
        <v>5</v>
      </c>
      <c r="AB175" s="1">
        <v>3</v>
      </c>
      <c r="AC175" s="6">
        <v>27</v>
      </c>
      <c r="AD175" s="9">
        <v>12</v>
      </c>
      <c r="AE175" s="9">
        <v>12</v>
      </c>
      <c r="AF175" s="9">
        <v>1</v>
      </c>
      <c r="AG175" s="9">
        <v>0</v>
      </c>
      <c r="AH175" s="13">
        <v>48000</v>
      </c>
      <c r="AI175" s="13">
        <v>23.08</v>
      </c>
    </row>
    <row r="176" spans="1:35" ht="15" customHeight="1" x14ac:dyDescent="0.2">
      <c r="A176" s="1" t="s">
        <v>577</v>
      </c>
      <c r="B176" s="1">
        <v>1404066711</v>
      </c>
      <c r="C176" s="1" t="s">
        <v>21</v>
      </c>
      <c r="D176" s="1">
        <v>1450</v>
      </c>
      <c r="E176" s="1" t="s">
        <v>260</v>
      </c>
      <c r="F176" s="1">
        <v>25</v>
      </c>
      <c r="G176" s="1" t="s">
        <v>35</v>
      </c>
      <c r="H176" s="1" t="s">
        <v>23</v>
      </c>
      <c r="I176" s="1" t="s">
        <v>24</v>
      </c>
      <c r="J176" s="1" t="s">
        <v>25</v>
      </c>
      <c r="K176" s="1" t="s">
        <v>39</v>
      </c>
      <c r="L176" s="3">
        <v>40735</v>
      </c>
      <c r="M176" s="29" t="s">
        <v>717</v>
      </c>
      <c r="N176" s="29">
        <f>YEAR(Tabela1[[#This Row],[Date of Hire]])</f>
        <v>2011</v>
      </c>
      <c r="O176" s="1" t="s">
        <v>27</v>
      </c>
      <c r="Q176" s="1" t="s">
        <v>28</v>
      </c>
      <c r="R176" s="1" t="s">
        <v>122</v>
      </c>
      <c r="S176" s="1" t="s">
        <v>236</v>
      </c>
      <c r="T176" s="1" t="s">
        <v>236</v>
      </c>
      <c r="U176" s="1" t="s">
        <v>88</v>
      </c>
      <c r="V176" s="1" t="s">
        <v>33</v>
      </c>
      <c r="W176" s="1">
        <v>1</v>
      </c>
      <c r="X176" s="1">
        <v>1</v>
      </c>
      <c r="Y176" s="1">
        <v>1</v>
      </c>
      <c r="Z176" s="1">
        <v>1</v>
      </c>
      <c r="AA176" s="1">
        <v>5</v>
      </c>
      <c r="AB176" s="1">
        <v>3</v>
      </c>
      <c r="AC176" s="6">
        <v>27</v>
      </c>
      <c r="AD176" s="9">
        <v>17</v>
      </c>
      <c r="AE176" s="9">
        <v>18</v>
      </c>
      <c r="AF176" s="9">
        <v>0</v>
      </c>
      <c r="AG176" s="9">
        <v>0</v>
      </c>
      <c r="AH176" s="13">
        <v>48000</v>
      </c>
      <c r="AI176" s="13">
        <v>23.08</v>
      </c>
    </row>
    <row r="177" spans="1:35" ht="15" customHeight="1" x14ac:dyDescent="0.2">
      <c r="A177" s="1" t="s">
        <v>637</v>
      </c>
      <c r="B177" s="1">
        <v>1001644719</v>
      </c>
      <c r="C177" s="1" t="s">
        <v>21</v>
      </c>
      <c r="D177" s="1">
        <v>2184</v>
      </c>
      <c r="E177" s="1" t="s">
        <v>328</v>
      </c>
      <c r="F177" s="1">
        <v>51</v>
      </c>
      <c r="G177" s="1" t="s">
        <v>35</v>
      </c>
      <c r="H177" s="1" t="s">
        <v>38</v>
      </c>
      <c r="I177" s="1" t="s">
        <v>24</v>
      </c>
      <c r="J177" s="1" t="s">
        <v>25</v>
      </c>
      <c r="K177" s="1" t="s">
        <v>39</v>
      </c>
      <c r="L177" s="3">
        <v>40770</v>
      </c>
      <c r="M177" s="29" t="s">
        <v>718</v>
      </c>
      <c r="N177" s="29">
        <f>YEAR(Tabela1[[#This Row],[Date of Hire]])</f>
        <v>2011</v>
      </c>
      <c r="O177" s="1" t="s">
        <v>27</v>
      </c>
      <c r="Q177" s="1" t="s">
        <v>28</v>
      </c>
      <c r="R177" s="1" t="s">
        <v>321</v>
      </c>
      <c r="S177" s="1" t="s">
        <v>329</v>
      </c>
      <c r="T177" s="1" t="s">
        <v>322</v>
      </c>
      <c r="U177" s="1" t="s">
        <v>73</v>
      </c>
      <c r="V177" s="1" t="s">
        <v>33</v>
      </c>
      <c r="W177" s="1">
        <v>0</v>
      </c>
      <c r="X177" s="1">
        <v>0</v>
      </c>
      <c r="Y177" s="1">
        <v>1</v>
      </c>
      <c r="Z177" s="1">
        <v>1</v>
      </c>
      <c r="AA177" s="1">
        <v>4</v>
      </c>
      <c r="AB177" s="1">
        <v>3</v>
      </c>
      <c r="AC177" s="6">
        <v>27</v>
      </c>
      <c r="AD177" s="9">
        <v>9</v>
      </c>
      <c r="AE177" s="9">
        <v>10</v>
      </c>
      <c r="AF177" s="9">
        <v>0</v>
      </c>
      <c r="AG177" s="9">
        <v>0</v>
      </c>
      <c r="AH177" s="13">
        <v>51425</v>
      </c>
      <c r="AI177" s="13">
        <v>24.72</v>
      </c>
    </row>
    <row r="178" spans="1:35" ht="15" customHeight="1" x14ac:dyDescent="0.2">
      <c r="A178" s="1" t="s">
        <v>371</v>
      </c>
      <c r="B178" s="1">
        <v>1203032263</v>
      </c>
      <c r="C178" s="1" t="s">
        <v>21</v>
      </c>
      <c r="D178" s="1">
        <v>2360</v>
      </c>
      <c r="E178" s="3">
        <v>27001</v>
      </c>
      <c r="F178" s="1">
        <v>45</v>
      </c>
      <c r="G178" s="1" t="s">
        <v>22</v>
      </c>
      <c r="H178" s="1" t="s">
        <v>23</v>
      </c>
      <c r="I178" s="1" t="s">
        <v>24</v>
      </c>
      <c r="J178" s="1" t="s">
        <v>25</v>
      </c>
      <c r="K178" s="1" t="s">
        <v>26</v>
      </c>
      <c r="L178" s="3">
        <v>40822</v>
      </c>
      <c r="M178" s="29" t="s">
        <v>720</v>
      </c>
      <c r="N178" s="29">
        <f>YEAR(Tabela1[[#This Row],[Date of Hire]])</f>
        <v>2011</v>
      </c>
      <c r="O178" s="1" t="s">
        <v>27</v>
      </c>
      <c r="Q178" s="1" t="s">
        <v>28</v>
      </c>
      <c r="R178" s="1" t="s">
        <v>65</v>
      </c>
      <c r="S178" s="1" t="s">
        <v>96</v>
      </c>
      <c r="T178" s="1" t="s">
        <v>97</v>
      </c>
      <c r="U178" s="1" t="s">
        <v>99</v>
      </c>
      <c r="V178" s="1" t="s">
        <v>33</v>
      </c>
      <c r="W178" s="1">
        <v>1</v>
      </c>
      <c r="X178" s="1">
        <v>1</v>
      </c>
      <c r="Y178" s="1">
        <v>0</v>
      </c>
      <c r="Z178" s="1">
        <v>1</v>
      </c>
      <c r="AA178" s="1">
        <v>3</v>
      </c>
      <c r="AB178" s="1">
        <v>3</v>
      </c>
      <c r="AC178" s="6">
        <v>27.49</v>
      </c>
      <c r="AD178" s="9" t="s">
        <v>684</v>
      </c>
      <c r="AE178" s="9" t="s">
        <v>684</v>
      </c>
      <c r="AF178" s="9" t="s">
        <v>684</v>
      </c>
      <c r="AG178" s="9" t="s">
        <v>684</v>
      </c>
      <c r="AH178" s="13">
        <v>45000</v>
      </c>
      <c r="AI178" s="13">
        <v>21.63</v>
      </c>
    </row>
    <row r="179" spans="1:35" ht="15" customHeight="1" x14ac:dyDescent="0.2">
      <c r="A179" s="1" t="s">
        <v>379</v>
      </c>
      <c r="B179" s="1">
        <v>1104025466</v>
      </c>
      <c r="C179" s="1" t="s">
        <v>21</v>
      </c>
      <c r="D179" s="1">
        <v>1420</v>
      </c>
      <c r="E179" s="3">
        <v>32268</v>
      </c>
      <c r="F179" s="1">
        <v>30</v>
      </c>
      <c r="G179" s="1" t="s">
        <v>35</v>
      </c>
      <c r="H179" s="1" t="s">
        <v>23</v>
      </c>
      <c r="I179" s="1" t="s">
        <v>24</v>
      </c>
      <c r="J179" s="1" t="s">
        <v>25</v>
      </c>
      <c r="K179" s="1" t="s">
        <v>39</v>
      </c>
      <c r="L179" s="3">
        <v>42125</v>
      </c>
      <c r="M179" s="29" t="s">
        <v>715</v>
      </c>
      <c r="N179" s="29">
        <f>YEAR(Tabela1[[#This Row],[Date of Hire]])</f>
        <v>2015</v>
      </c>
      <c r="O179" s="3">
        <v>42343</v>
      </c>
      <c r="P179" s="1" t="s">
        <v>75</v>
      </c>
      <c r="Q179" s="1" t="s">
        <v>49</v>
      </c>
      <c r="R179" s="1" t="s">
        <v>65</v>
      </c>
      <c r="S179" s="1" t="s">
        <v>100</v>
      </c>
      <c r="T179" s="1" t="s">
        <v>101</v>
      </c>
      <c r="U179" s="1" t="s">
        <v>52</v>
      </c>
      <c r="V179" s="1" t="s">
        <v>33</v>
      </c>
      <c r="W179" s="1">
        <v>1</v>
      </c>
      <c r="X179" s="1">
        <v>1</v>
      </c>
      <c r="Y179" s="1">
        <v>1</v>
      </c>
      <c r="Z179" s="1">
        <v>5</v>
      </c>
      <c r="AA179" s="1">
        <v>3</v>
      </c>
      <c r="AB179" s="1">
        <v>3</v>
      </c>
      <c r="AC179" s="6">
        <v>28</v>
      </c>
      <c r="AD179" s="9" t="s">
        <v>684</v>
      </c>
      <c r="AE179" s="9" t="s">
        <v>684</v>
      </c>
      <c r="AF179" s="9" t="s">
        <v>684</v>
      </c>
      <c r="AG179" s="9" t="s">
        <v>684</v>
      </c>
      <c r="AH179" s="13">
        <v>66850</v>
      </c>
      <c r="AI179" s="13">
        <v>32.14</v>
      </c>
    </row>
    <row r="180" spans="1:35" ht="15" customHeight="1" x14ac:dyDescent="0.2">
      <c r="A180" s="1" t="s">
        <v>569</v>
      </c>
      <c r="B180" s="1">
        <v>1104025486</v>
      </c>
      <c r="C180" s="1" t="s">
        <v>21</v>
      </c>
      <c r="D180" s="1">
        <v>2126</v>
      </c>
      <c r="E180" s="3">
        <v>30930</v>
      </c>
      <c r="F180" s="1">
        <v>34</v>
      </c>
      <c r="G180" s="1" t="s">
        <v>35</v>
      </c>
      <c r="H180" s="1" t="s">
        <v>23</v>
      </c>
      <c r="I180" s="1" t="s">
        <v>24</v>
      </c>
      <c r="J180" s="1" t="s">
        <v>25</v>
      </c>
      <c r="K180" s="1" t="s">
        <v>39</v>
      </c>
      <c r="L180" s="3">
        <v>40943</v>
      </c>
      <c r="M180" s="29" t="s">
        <v>712</v>
      </c>
      <c r="N180" s="29">
        <f>YEAR(Tabela1[[#This Row],[Date of Hire]])</f>
        <v>2012</v>
      </c>
      <c r="O180" s="3">
        <v>41379</v>
      </c>
      <c r="P180" s="1" t="s">
        <v>189</v>
      </c>
      <c r="Q180" s="1" t="s">
        <v>49</v>
      </c>
      <c r="R180" s="1" t="s">
        <v>122</v>
      </c>
      <c r="S180" s="1" t="s">
        <v>236</v>
      </c>
      <c r="T180" s="1" t="s">
        <v>236</v>
      </c>
      <c r="U180" s="1" t="s">
        <v>144</v>
      </c>
      <c r="V180" s="1" t="s">
        <v>33</v>
      </c>
      <c r="W180" s="1">
        <v>1</v>
      </c>
      <c r="X180" s="1">
        <v>1</v>
      </c>
      <c r="Y180" s="1">
        <v>1</v>
      </c>
      <c r="Z180" s="1">
        <v>5</v>
      </c>
      <c r="AA180" s="1">
        <v>5</v>
      </c>
      <c r="AB180" s="1">
        <v>3</v>
      </c>
      <c r="AC180" s="6">
        <v>28</v>
      </c>
      <c r="AD180" s="9">
        <v>15</v>
      </c>
      <c r="AE180" s="9">
        <v>14</v>
      </c>
      <c r="AF180" s="9">
        <v>1</v>
      </c>
      <c r="AG180" s="9">
        <v>0</v>
      </c>
      <c r="AH180" s="13">
        <v>48000</v>
      </c>
      <c r="AI180" s="13">
        <v>23.08</v>
      </c>
    </row>
    <row r="181" spans="1:35" ht="15" customHeight="1" x14ac:dyDescent="0.2">
      <c r="A181" s="1" t="s">
        <v>583</v>
      </c>
      <c r="B181" s="1">
        <v>1202031821</v>
      </c>
      <c r="C181" s="1" t="s">
        <v>21</v>
      </c>
      <c r="D181" s="1">
        <v>2472</v>
      </c>
      <c r="E181" s="1" t="s">
        <v>263</v>
      </c>
      <c r="F181" s="1">
        <v>28</v>
      </c>
      <c r="G181" s="1" t="s">
        <v>22</v>
      </c>
      <c r="H181" s="1" t="s">
        <v>23</v>
      </c>
      <c r="I181" s="1" t="s">
        <v>24</v>
      </c>
      <c r="J181" s="1" t="s">
        <v>25</v>
      </c>
      <c r="K181" s="1" t="s">
        <v>47</v>
      </c>
      <c r="L181" s="3">
        <v>40670</v>
      </c>
      <c r="M181" s="29" t="s">
        <v>715</v>
      </c>
      <c r="N181" s="29">
        <f>YEAR(Tabela1[[#This Row],[Date of Hire]])</f>
        <v>2011</v>
      </c>
      <c r="O181" s="3">
        <v>40801</v>
      </c>
      <c r="P181" s="1" t="s">
        <v>130</v>
      </c>
      <c r="Q181" s="1" t="s">
        <v>49</v>
      </c>
      <c r="R181" s="1" t="s">
        <v>122</v>
      </c>
      <c r="S181" s="1" t="s">
        <v>236</v>
      </c>
      <c r="T181" s="1" t="s">
        <v>236</v>
      </c>
      <c r="U181" s="1" t="s">
        <v>52</v>
      </c>
      <c r="V181" s="1" t="s">
        <v>44</v>
      </c>
      <c r="W181" s="1">
        <v>1</v>
      </c>
      <c r="X181" s="1">
        <v>1</v>
      </c>
      <c r="Y181" s="1">
        <v>0</v>
      </c>
      <c r="Z181" s="1">
        <v>5</v>
      </c>
      <c r="AA181" s="1">
        <v>5</v>
      </c>
      <c r="AB181" s="1">
        <v>9</v>
      </c>
      <c r="AC181" s="6">
        <v>28</v>
      </c>
      <c r="AD181" s="9">
        <v>17</v>
      </c>
      <c r="AE181" s="9">
        <v>18</v>
      </c>
      <c r="AF181" s="9">
        <v>0</v>
      </c>
      <c r="AG181" s="9">
        <v>0</v>
      </c>
      <c r="AH181" s="13">
        <v>48000</v>
      </c>
      <c r="AI181" s="13">
        <v>23.08</v>
      </c>
    </row>
    <row r="182" spans="1:35" ht="15" customHeight="1" x14ac:dyDescent="0.2">
      <c r="A182" s="1" t="s">
        <v>564</v>
      </c>
      <c r="B182" s="1">
        <v>1103024924</v>
      </c>
      <c r="C182" s="1" t="s">
        <v>21</v>
      </c>
      <c r="D182" s="1">
        <v>2351</v>
      </c>
      <c r="E182" s="3">
        <v>33790</v>
      </c>
      <c r="F182" s="1">
        <v>26</v>
      </c>
      <c r="G182" s="1" t="s">
        <v>22</v>
      </c>
      <c r="H182" s="1" t="s">
        <v>105</v>
      </c>
      <c r="I182" s="1" t="s">
        <v>24</v>
      </c>
      <c r="J182" s="1" t="s">
        <v>25</v>
      </c>
      <c r="K182" s="1" t="s">
        <v>39</v>
      </c>
      <c r="L182" s="3">
        <v>42130</v>
      </c>
      <c r="M182" s="29" t="s">
        <v>715</v>
      </c>
      <c r="N182" s="29">
        <f>YEAR(Tabela1[[#This Row],[Date of Hire]])</f>
        <v>2015</v>
      </c>
      <c r="O182" s="1" t="s">
        <v>112</v>
      </c>
      <c r="P182" s="1" t="s">
        <v>113</v>
      </c>
      <c r="Q182" s="1" t="s">
        <v>113</v>
      </c>
      <c r="R182" s="1" t="s">
        <v>122</v>
      </c>
      <c r="S182" s="1" t="s">
        <v>236</v>
      </c>
      <c r="T182" s="1" t="s">
        <v>141</v>
      </c>
      <c r="U182" s="1" t="s">
        <v>59</v>
      </c>
      <c r="V182" s="1" t="s">
        <v>44</v>
      </c>
      <c r="W182" s="1">
        <v>0</v>
      </c>
      <c r="X182" s="1">
        <v>3</v>
      </c>
      <c r="Y182" s="1">
        <v>0</v>
      </c>
      <c r="Z182" s="1">
        <v>2</v>
      </c>
      <c r="AA182" s="1">
        <v>5</v>
      </c>
      <c r="AB182" s="1">
        <v>9</v>
      </c>
      <c r="AC182" s="6">
        <v>28</v>
      </c>
      <c r="AD182" s="9">
        <v>11</v>
      </c>
      <c r="AE182" s="9">
        <v>10</v>
      </c>
      <c r="AF182" s="9">
        <v>0</v>
      </c>
      <c r="AG182" s="9">
        <v>0</v>
      </c>
      <c r="AH182" s="13">
        <v>48000</v>
      </c>
      <c r="AI182" s="13">
        <v>23.08</v>
      </c>
    </row>
    <row r="183" spans="1:35" ht="15" customHeight="1" x14ac:dyDescent="0.2">
      <c r="A183" s="1" t="s">
        <v>338</v>
      </c>
      <c r="B183" s="1">
        <v>1103024456</v>
      </c>
      <c r="C183" s="1" t="s">
        <v>21</v>
      </c>
      <c r="D183" s="1">
        <v>1450</v>
      </c>
      <c r="E183" s="1" t="s">
        <v>672</v>
      </c>
      <c r="F183" s="1">
        <v>30</v>
      </c>
      <c r="G183" s="1" t="s">
        <v>22</v>
      </c>
      <c r="H183" s="1" t="s">
        <v>23</v>
      </c>
      <c r="I183" s="1" t="s">
        <v>24</v>
      </c>
      <c r="J183" s="1" t="s">
        <v>25</v>
      </c>
      <c r="K183" s="1" t="s">
        <v>26</v>
      </c>
      <c r="L183" s="3">
        <v>39748</v>
      </c>
      <c r="M183" s="29" t="s">
        <v>720</v>
      </c>
      <c r="N183" s="29">
        <f>YEAR(Tabela1[[#This Row],[Date of Hire]])</f>
        <v>2008</v>
      </c>
      <c r="O183" s="1" t="s">
        <v>27</v>
      </c>
      <c r="Q183" s="1" t="s">
        <v>28</v>
      </c>
      <c r="R183" s="1" t="s">
        <v>29</v>
      </c>
      <c r="S183" s="1" t="s">
        <v>30</v>
      </c>
      <c r="T183" s="1" t="s">
        <v>18</v>
      </c>
      <c r="U183" s="1" t="s">
        <v>32</v>
      </c>
      <c r="V183" s="1" t="s">
        <v>33</v>
      </c>
      <c r="W183" s="1">
        <v>1</v>
      </c>
      <c r="X183" s="1">
        <v>1</v>
      </c>
      <c r="Y183" s="1">
        <v>0</v>
      </c>
      <c r="Z183" s="1">
        <v>1</v>
      </c>
      <c r="AA183" s="1">
        <v>1</v>
      </c>
      <c r="AB183" s="1">
        <v>3</v>
      </c>
      <c r="AC183" s="6">
        <v>28.5</v>
      </c>
      <c r="AD183" s="9" t="s">
        <v>684</v>
      </c>
      <c r="AE183" s="9" t="s">
        <v>684</v>
      </c>
      <c r="AF183" s="9" t="s">
        <v>684</v>
      </c>
      <c r="AG183" s="9" t="s">
        <v>684</v>
      </c>
      <c r="AH183" s="13">
        <v>51425</v>
      </c>
      <c r="AI183" s="13">
        <v>24.72</v>
      </c>
    </row>
    <row r="184" spans="1:35" ht="15" customHeight="1" x14ac:dyDescent="0.2">
      <c r="A184" s="1" t="s">
        <v>591</v>
      </c>
      <c r="B184" s="1">
        <v>1406068345</v>
      </c>
      <c r="C184" s="1" t="s">
        <v>21</v>
      </c>
      <c r="D184" s="1">
        <v>2129</v>
      </c>
      <c r="E184" s="1" t="s">
        <v>268</v>
      </c>
      <c r="F184" s="1">
        <v>65</v>
      </c>
      <c r="G184" s="1" t="s">
        <v>22</v>
      </c>
      <c r="H184" s="1" t="s">
        <v>23</v>
      </c>
      <c r="I184" s="1" t="s">
        <v>24</v>
      </c>
      <c r="J184" s="1" t="s">
        <v>25</v>
      </c>
      <c r="K184" s="1" t="s">
        <v>39</v>
      </c>
      <c r="L184" s="3">
        <v>40679</v>
      </c>
      <c r="M184" s="29" t="s">
        <v>715</v>
      </c>
      <c r="N184" s="29">
        <f>YEAR(Tabela1[[#This Row],[Date of Hire]])</f>
        <v>2011</v>
      </c>
      <c r="O184" s="3">
        <v>41128</v>
      </c>
      <c r="P184" s="1" t="s">
        <v>116</v>
      </c>
      <c r="Q184" s="1" t="s">
        <v>49</v>
      </c>
      <c r="R184" s="1" t="s">
        <v>122</v>
      </c>
      <c r="S184" s="1" t="s">
        <v>236</v>
      </c>
      <c r="T184" s="1" t="s">
        <v>141</v>
      </c>
      <c r="U184" s="1" t="s">
        <v>73</v>
      </c>
      <c r="V184" s="1" t="s">
        <v>33</v>
      </c>
      <c r="W184" s="1">
        <v>1</v>
      </c>
      <c r="X184" s="1">
        <v>1</v>
      </c>
      <c r="Y184" s="1">
        <v>0</v>
      </c>
      <c r="Z184" s="1">
        <v>5</v>
      </c>
      <c r="AA184" s="1">
        <v>5</v>
      </c>
      <c r="AB184" s="1">
        <v>3</v>
      </c>
      <c r="AC184" s="6">
        <v>28.75</v>
      </c>
      <c r="AD184" s="9">
        <v>12</v>
      </c>
      <c r="AE184" s="9">
        <v>12</v>
      </c>
      <c r="AF184" s="9">
        <v>1</v>
      </c>
      <c r="AG184" s="9">
        <v>0</v>
      </c>
      <c r="AH184" s="13">
        <v>48000</v>
      </c>
      <c r="AI184" s="13">
        <v>23.08</v>
      </c>
    </row>
    <row r="185" spans="1:35" ht="15" customHeight="1" x14ac:dyDescent="0.2">
      <c r="A185" s="1" t="s">
        <v>368</v>
      </c>
      <c r="B185" s="1">
        <v>1301052902</v>
      </c>
      <c r="C185" s="1" t="s">
        <v>21</v>
      </c>
      <c r="D185" s="1">
        <v>2170</v>
      </c>
      <c r="E185" s="3">
        <v>31176</v>
      </c>
      <c r="F185" s="1">
        <v>32</v>
      </c>
      <c r="G185" s="1" t="s">
        <v>35</v>
      </c>
      <c r="H185" s="1" t="s">
        <v>38</v>
      </c>
      <c r="I185" s="1" t="s">
        <v>24</v>
      </c>
      <c r="J185" s="1" t="s">
        <v>25</v>
      </c>
      <c r="K185" s="1" t="s">
        <v>39</v>
      </c>
      <c r="L185" s="3">
        <v>41038</v>
      </c>
      <c r="M185" s="29" t="s">
        <v>715</v>
      </c>
      <c r="N185" s="29">
        <f>YEAR(Tabela1[[#This Row],[Date of Hire]])</f>
        <v>2012</v>
      </c>
      <c r="O185" s="1" t="s">
        <v>27</v>
      </c>
      <c r="Q185" s="1" t="s">
        <v>28</v>
      </c>
      <c r="R185" s="1" t="s">
        <v>65</v>
      </c>
      <c r="S185" s="1" t="s">
        <v>96</v>
      </c>
      <c r="T185" s="1" t="s">
        <v>87</v>
      </c>
      <c r="U185" s="1" t="s">
        <v>76</v>
      </c>
      <c r="V185" s="1" t="s">
        <v>33</v>
      </c>
      <c r="W185" s="1">
        <v>0</v>
      </c>
      <c r="X185" s="1">
        <v>0</v>
      </c>
      <c r="Y185" s="1">
        <v>1</v>
      </c>
      <c r="Z185" s="1">
        <v>1</v>
      </c>
      <c r="AA185" s="1">
        <v>3</v>
      </c>
      <c r="AB185" s="1">
        <v>3</v>
      </c>
      <c r="AC185" s="6">
        <v>28.99</v>
      </c>
      <c r="AD185" s="9" t="s">
        <v>684</v>
      </c>
      <c r="AE185" s="9" t="s">
        <v>684</v>
      </c>
      <c r="AF185" s="9" t="s">
        <v>684</v>
      </c>
      <c r="AG185" s="9" t="s">
        <v>684</v>
      </c>
      <c r="AH185" s="13">
        <v>45000</v>
      </c>
      <c r="AI185" s="13">
        <v>21.63</v>
      </c>
    </row>
    <row r="186" spans="1:35" ht="15" customHeight="1" x14ac:dyDescent="0.2">
      <c r="A186" s="1" t="s">
        <v>551</v>
      </c>
      <c r="B186" s="1">
        <v>1104025179</v>
      </c>
      <c r="C186" s="1" t="s">
        <v>21</v>
      </c>
      <c r="D186" s="1">
        <v>2343</v>
      </c>
      <c r="E186" s="1" t="s">
        <v>246</v>
      </c>
      <c r="F186" s="1">
        <v>67</v>
      </c>
      <c r="G186" s="1" t="s">
        <v>22</v>
      </c>
      <c r="H186" s="1" t="s">
        <v>105</v>
      </c>
      <c r="I186" s="1" t="s">
        <v>24</v>
      </c>
      <c r="J186" s="1" t="s">
        <v>25</v>
      </c>
      <c r="K186" s="1" t="s">
        <v>26</v>
      </c>
      <c r="L186" s="3">
        <v>40637</v>
      </c>
      <c r="M186" s="29" t="s">
        <v>714</v>
      </c>
      <c r="N186" s="29">
        <f>YEAR(Tabela1[[#This Row],[Date of Hire]])</f>
        <v>2011</v>
      </c>
      <c r="O186" s="3">
        <v>42105</v>
      </c>
      <c r="P186" s="1" t="s">
        <v>189</v>
      </c>
      <c r="Q186" s="1" t="s">
        <v>49</v>
      </c>
      <c r="R186" s="1" t="s">
        <v>122</v>
      </c>
      <c r="S186" s="1" t="s">
        <v>236</v>
      </c>
      <c r="T186" s="1" t="s">
        <v>152</v>
      </c>
      <c r="U186" s="1" t="s">
        <v>73</v>
      </c>
      <c r="V186" s="1" t="s">
        <v>33</v>
      </c>
      <c r="W186" s="1">
        <v>0</v>
      </c>
      <c r="X186" s="1">
        <v>3</v>
      </c>
      <c r="Y186" s="1">
        <v>0</v>
      </c>
      <c r="Z186" s="1">
        <v>5</v>
      </c>
      <c r="AA186" s="1">
        <v>5</v>
      </c>
      <c r="AB186" s="1">
        <v>3</v>
      </c>
      <c r="AC186" s="6">
        <v>29</v>
      </c>
      <c r="AD186" s="9">
        <v>4</v>
      </c>
      <c r="AE186" s="9">
        <v>5</v>
      </c>
      <c r="AF186" s="9">
        <v>3</v>
      </c>
      <c r="AG186" s="9">
        <v>3</v>
      </c>
      <c r="AH186" s="13">
        <v>48000</v>
      </c>
      <c r="AI186" s="13">
        <v>23.08</v>
      </c>
    </row>
    <row r="187" spans="1:35" ht="15" customHeight="1" x14ac:dyDescent="0.2">
      <c r="A187" s="1" t="s">
        <v>595</v>
      </c>
      <c r="B187" s="1">
        <v>1405067188</v>
      </c>
      <c r="C187" s="1" t="s">
        <v>21</v>
      </c>
      <c r="D187" s="1">
        <v>2045</v>
      </c>
      <c r="E187" s="3">
        <v>21377</v>
      </c>
      <c r="F187" s="1">
        <v>59</v>
      </c>
      <c r="G187" s="1" t="s">
        <v>35</v>
      </c>
      <c r="H187" s="1" t="s">
        <v>38</v>
      </c>
      <c r="I187" s="1" t="s">
        <v>24</v>
      </c>
      <c r="J187" s="1" t="s">
        <v>25</v>
      </c>
      <c r="K187" s="1" t="s">
        <v>39</v>
      </c>
      <c r="L187" s="3">
        <v>41456</v>
      </c>
      <c r="M187" s="29" t="s">
        <v>717</v>
      </c>
      <c r="N187" s="29">
        <f>YEAR(Tabela1[[#This Row],[Date of Hire]])</f>
        <v>2013</v>
      </c>
      <c r="O187" s="3">
        <v>42421</v>
      </c>
      <c r="P187" s="1" t="s">
        <v>125</v>
      </c>
      <c r="Q187" s="1" t="s">
        <v>49</v>
      </c>
      <c r="R187" s="1" t="s">
        <v>122</v>
      </c>
      <c r="S187" s="1" t="s">
        <v>236</v>
      </c>
      <c r="T187" s="1" t="s">
        <v>148</v>
      </c>
      <c r="U187" s="1" t="s">
        <v>88</v>
      </c>
      <c r="V187" s="1" t="s">
        <v>95</v>
      </c>
      <c r="W187" s="1">
        <v>0</v>
      </c>
      <c r="X187" s="1">
        <v>0</v>
      </c>
      <c r="Y187" s="1">
        <v>1</v>
      </c>
      <c r="Z187" s="1">
        <v>5</v>
      </c>
      <c r="AA187" s="1">
        <v>5</v>
      </c>
      <c r="AB187" s="1">
        <v>4</v>
      </c>
      <c r="AC187" s="6">
        <v>29</v>
      </c>
      <c r="AD187" s="9">
        <v>12</v>
      </c>
      <c r="AE187" s="9">
        <v>11</v>
      </c>
      <c r="AF187" s="9">
        <v>0</v>
      </c>
      <c r="AG187" s="9">
        <v>0</v>
      </c>
      <c r="AH187" s="13">
        <v>48000</v>
      </c>
      <c r="AI187" s="13">
        <v>23.08</v>
      </c>
    </row>
    <row r="188" spans="1:35" ht="15" customHeight="1" x14ac:dyDescent="0.2">
      <c r="A188" s="1" t="s">
        <v>557</v>
      </c>
      <c r="B188" s="1">
        <v>1411071324</v>
      </c>
      <c r="C188" s="1" t="s">
        <v>21</v>
      </c>
      <c r="D188" s="1">
        <v>2128</v>
      </c>
      <c r="E188" s="3">
        <v>23721</v>
      </c>
      <c r="F188" s="1">
        <v>53</v>
      </c>
      <c r="G188" s="1" t="s">
        <v>35</v>
      </c>
      <c r="H188" s="1" t="s">
        <v>23</v>
      </c>
      <c r="I188" s="1" t="s">
        <v>24</v>
      </c>
      <c r="J188" s="1" t="s">
        <v>25</v>
      </c>
      <c r="K188" s="1" t="s">
        <v>26</v>
      </c>
      <c r="L188" s="3">
        <v>40294</v>
      </c>
      <c r="M188" s="29" t="s">
        <v>714</v>
      </c>
      <c r="N188" s="29">
        <f>YEAR(Tabela1[[#This Row],[Date of Hire]])</f>
        <v>2010</v>
      </c>
      <c r="O188" s="3">
        <v>40693</v>
      </c>
      <c r="P188" s="1" t="s">
        <v>48</v>
      </c>
      <c r="Q188" s="1" t="s">
        <v>49</v>
      </c>
      <c r="R188" s="1" t="s">
        <v>122</v>
      </c>
      <c r="S188" s="1" t="s">
        <v>236</v>
      </c>
      <c r="T188" s="1" t="s">
        <v>236</v>
      </c>
      <c r="U188" s="1" t="s">
        <v>32</v>
      </c>
      <c r="V188" s="1" t="s">
        <v>173</v>
      </c>
      <c r="W188" s="1">
        <v>1</v>
      </c>
      <c r="X188" s="1">
        <v>1</v>
      </c>
      <c r="Y188" s="1">
        <v>1</v>
      </c>
      <c r="Z188" s="1">
        <v>5</v>
      </c>
      <c r="AA188" s="1">
        <v>5</v>
      </c>
      <c r="AB188" s="1">
        <v>1</v>
      </c>
      <c r="AC188" s="6">
        <v>29</v>
      </c>
      <c r="AD188" s="9">
        <v>12</v>
      </c>
      <c r="AE188" s="9">
        <v>10</v>
      </c>
      <c r="AF188" s="9">
        <v>1</v>
      </c>
      <c r="AG188" s="9">
        <v>0</v>
      </c>
      <c r="AH188" s="13">
        <v>48000</v>
      </c>
      <c r="AI188" s="13">
        <v>23.08</v>
      </c>
    </row>
    <row r="189" spans="1:35" ht="15" customHeight="1" x14ac:dyDescent="0.2">
      <c r="A189" s="1" t="s">
        <v>555</v>
      </c>
      <c r="B189" s="1">
        <v>1109029103</v>
      </c>
      <c r="C189" s="1" t="s">
        <v>21</v>
      </c>
      <c r="D189" s="1">
        <v>2143</v>
      </c>
      <c r="E189" s="3">
        <v>29596</v>
      </c>
      <c r="F189" s="1">
        <v>36</v>
      </c>
      <c r="G189" s="1" t="s">
        <v>35</v>
      </c>
      <c r="H189" s="1" t="s">
        <v>38</v>
      </c>
      <c r="I189" s="1" t="s">
        <v>24</v>
      </c>
      <c r="J189" s="1" t="s">
        <v>61</v>
      </c>
      <c r="K189" s="1" t="s">
        <v>39</v>
      </c>
      <c r="L189" s="3">
        <v>40679</v>
      </c>
      <c r="M189" s="29" t="s">
        <v>715</v>
      </c>
      <c r="N189" s="29">
        <f>YEAR(Tabela1[[#This Row],[Date of Hire]])</f>
        <v>2011</v>
      </c>
      <c r="O189" s="3">
        <v>41449</v>
      </c>
      <c r="P189" s="1" t="s">
        <v>69</v>
      </c>
      <c r="Q189" s="1" t="s">
        <v>49</v>
      </c>
      <c r="R189" s="1" t="s">
        <v>122</v>
      </c>
      <c r="S189" s="1" t="s">
        <v>236</v>
      </c>
      <c r="T189" s="1" t="s">
        <v>143</v>
      </c>
      <c r="U189" s="1" t="s">
        <v>155</v>
      </c>
      <c r="V189" s="1" t="s">
        <v>33</v>
      </c>
      <c r="W189" s="1">
        <v>0</v>
      </c>
      <c r="X189" s="1">
        <v>0</v>
      </c>
      <c r="Y189" s="1">
        <v>1</v>
      </c>
      <c r="Z189" s="1">
        <v>5</v>
      </c>
      <c r="AA189" s="1">
        <v>5</v>
      </c>
      <c r="AB189" s="1">
        <v>3</v>
      </c>
      <c r="AC189" s="6">
        <v>29</v>
      </c>
      <c r="AD189" s="9">
        <v>14</v>
      </c>
      <c r="AE189" s="9">
        <v>14</v>
      </c>
      <c r="AF189" s="9">
        <v>0</v>
      </c>
      <c r="AG189" s="9">
        <v>0</v>
      </c>
      <c r="AH189" s="13">
        <v>48000</v>
      </c>
      <c r="AI189" s="13">
        <v>23.08</v>
      </c>
    </row>
    <row r="190" spans="1:35" ht="15" customHeight="1" x14ac:dyDescent="0.2">
      <c r="A190" s="1" t="s">
        <v>541</v>
      </c>
      <c r="B190" s="1">
        <v>1005019209</v>
      </c>
      <c r="C190" s="1" t="s">
        <v>21</v>
      </c>
      <c r="D190" s="1">
        <v>1810</v>
      </c>
      <c r="E190" s="1" t="s">
        <v>235</v>
      </c>
      <c r="F190" s="1">
        <v>29</v>
      </c>
      <c r="G190" s="1" t="s">
        <v>22</v>
      </c>
      <c r="H190" s="1" t="s">
        <v>23</v>
      </c>
      <c r="I190" s="1" t="s">
        <v>24</v>
      </c>
      <c r="J190" s="1" t="s">
        <v>25</v>
      </c>
      <c r="K190" s="1" t="s">
        <v>39</v>
      </c>
      <c r="L190" s="3">
        <v>40670</v>
      </c>
      <c r="M190" s="29" t="s">
        <v>715</v>
      </c>
      <c r="N190" s="29">
        <f>YEAR(Tabela1[[#This Row],[Date of Hire]])</f>
        <v>2011</v>
      </c>
      <c r="O190" s="3">
        <v>41176</v>
      </c>
      <c r="P190" s="1" t="s">
        <v>69</v>
      </c>
      <c r="Q190" s="1" t="s">
        <v>49</v>
      </c>
      <c r="R190" s="1" t="s">
        <v>122</v>
      </c>
      <c r="S190" s="1" t="s">
        <v>236</v>
      </c>
      <c r="T190" s="1" t="s">
        <v>150</v>
      </c>
      <c r="U190" s="1" t="s">
        <v>164</v>
      </c>
      <c r="V190" s="1" t="s">
        <v>55</v>
      </c>
      <c r="W190" s="1">
        <v>1</v>
      </c>
      <c r="X190" s="1">
        <v>1</v>
      </c>
      <c r="Y190" s="1">
        <v>0</v>
      </c>
      <c r="Z190" s="1">
        <v>5</v>
      </c>
      <c r="AA190" s="1">
        <v>5</v>
      </c>
      <c r="AB190" s="1">
        <v>0</v>
      </c>
      <c r="AC190" s="6">
        <v>29</v>
      </c>
      <c r="AD190" s="9">
        <v>17</v>
      </c>
      <c r="AE190" s="9">
        <v>17</v>
      </c>
      <c r="AF190" s="9">
        <v>0</v>
      </c>
      <c r="AG190" s="9">
        <v>0</v>
      </c>
      <c r="AH190" s="13">
        <v>48000</v>
      </c>
      <c r="AI190" s="13">
        <v>23.08</v>
      </c>
    </row>
    <row r="191" spans="1:35" ht="15" customHeight="1" x14ac:dyDescent="0.2">
      <c r="A191" s="1" t="s">
        <v>340</v>
      </c>
      <c r="B191" s="1">
        <v>1302053333</v>
      </c>
      <c r="C191" s="1" t="s">
        <v>21</v>
      </c>
      <c r="D191" s="1">
        <v>2703</v>
      </c>
      <c r="E191" s="3">
        <v>31421</v>
      </c>
      <c r="F191" s="1">
        <v>31</v>
      </c>
      <c r="G191" s="1" t="s">
        <v>35</v>
      </c>
      <c r="H191" s="1" t="s">
        <v>38</v>
      </c>
      <c r="I191" s="1" t="s">
        <v>24</v>
      </c>
      <c r="J191" s="1" t="s">
        <v>25</v>
      </c>
      <c r="K191" s="1" t="s">
        <v>39</v>
      </c>
      <c r="L191" s="3">
        <v>41911</v>
      </c>
      <c r="M191" s="29" t="s">
        <v>719</v>
      </c>
      <c r="N191" s="29">
        <f>YEAR(Tabela1[[#This Row],[Date of Hire]])</f>
        <v>2014</v>
      </c>
      <c r="O191" s="1" t="s">
        <v>27</v>
      </c>
      <c r="Q191" s="1" t="s">
        <v>28</v>
      </c>
      <c r="R191" s="1" t="s">
        <v>29</v>
      </c>
      <c r="S191" s="1" t="s">
        <v>30</v>
      </c>
      <c r="T191" s="1" t="s">
        <v>31</v>
      </c>
      <c r="U191" s="1" t="s">
        <v>40</v>
      </c>
      <c r="V191" s="1" t="s">
        <v>33</v>
      </c>
      <c r="W191" s="1">
        <v>0</v>
      </c>
      <c r="X191" s="1">
        <v>0</v>
      </c>
      <c r="Y191" s="1">
        <v>1</v>
      </c>
      <c r="Z191" s="1">
        <v>1</v>
      </c>
      <c r="AA191" s="1">
        <v>1</v>
      </c>
      <c r="AB191" s="1">
        <v>3</v>
      </c>
      <c r="AC191" s="6">
        <v>29</v>
      </c>
      <c r="AD191" s="9" t="s">
        <v>684</v>
      </c>
      <c r="AE191" s="9" t="s">
        <v>684</v>
      </c>
      <c r="AF191" s="9" t="s">
        <v>684</v>
      </c>
      <c r="AG191" s="9" t="s">
        <v>684</v>
      </c>
      <c r="AH191" s="13">
        <v>51425</v>
      </c>
      <c r="AI191" s="13">
        <v>24.72</v>
      </c>
    </row>
    <row r="192" spans="1:35" ht="15" customHeight="1" x14ac:dyDescent="0.2">
      <c r="A192" s="1" t="s">
        <v>580</v>
      </c>
      <c r="B192" s="1">
        <v>1301052436</v>
      </c>
      <c r="C192" s="1" t="s">
        <v>21</v>
      </c>
      <c r="D192" s="1">
        <v>1460</v>
      </c>
      <c r="E192" s="3">
        <v>27041</v>
      </c>
      <c r="F192" s="1">
        <v>43</v>
      </c>
      <c r="G192" s="1" t="s">
        <v>35</v>
      </c>
      <c r="H192" s="1" t="s">
        <v>105</v>
      </c>
      <c r="I192" s="1" t="s">
        <v>24</v>
      </c>
      <c r="J192" s="1" t="s">
        <v>25</v>
      </c>
      <c r="K192" s="1" t="s">
        <v>26</v>
      </c>
      <c r="L192" s="3">
        <v>41407</v>
      </c>
      <c r="M192" s="29" t="s">
        <v>715</v>
      </c>
      <c r="N192" s="29">
        <f>YEAR(Tabela1[[#This Row],[Date of Hire]])</f>
        <v>2013</v>
      </c>
      <c r="O192" s="1" t="s">
        <v>27</v>
      </c>
      <c r="Q192" s="1" t="s">
        <v>28</v>
      </c>
      <c r="R192" s="1" t="s">
        <v>122</v>
      </c>
      <c r="S192" s="1" t="s">
        <v>236</v>
      </c>
      <c r="T192" s="1" t="s">
        <v>154</v>
      </c>
      <c r="U192" s="1" t="s">
        <v>120</v>
      </c>
      <c r="V192" s="1" t="s">
        <v>33</v>
      </c>
      <c r="W192" s="1">
        <v>0</v>
      </c>
      <c r="X192" s="1">
        <v>3</v>
      </c>
      <c r="Y192" s="1">
        <v>1</v>
      </c>
      <c r="Z192" s="1">
        <v>1</v>
      </c>
      <c r="AA192" s="1">
        <v>5</v>
      </c>
      <c r="AB192" s="1">
        <v>3</v>
      </c>
      <c r="AC192" s="6">
        <v>29</v>
      </c>
      <c r="AD192" s="9">
        <v>10</v>
      </c>
      <c r="AE192" s="9">
        <v>10</v>
      </c>
      <c r="AF192" s="9">
        <v>0</v>
      </c>
      <c r="AG192" s="9">
        <v>1</v>
      </c>
      <c r="AH192" s="13">
        <v>48000</v>
      </c>
      <c r="AI192" s="13">
        <v>23.08</v>
      </c>
    </row>
    <row r="193" spans="1:35" ht="15" customHeight="1" x14ac:dyDescent="0.2">
      <c r="A193" s="1" t="s">
        <v>588</v>
      </c>
      <c r="B193" s="1">
        <v>1106026462</v>
      </c>
      <c r="C193" s="1" t="s">
        <v>21</v>
      </c>
      <c r="D193" s="1">
        <v>2062</v>
      </c>
      <c r="E193" s="1" t="s">
        <v>265</v>
      </c>
      <c r="F193" s="1">
        <v>32</v>
      </c>
      <c r="G193" s="1" t="s">
        <v>35</v>
      </c>
      <c r="H193" s="1" t="s">
        <v>23</v>
      </c>
      <c r="I193" s="1" t="s">
        <v>24</v>
      </c>
      <c r="J193" s="1" t="s">
        <v>25</v>
      </c>
      <c r="K193" s="1" t="s">
        <v>39</v>
      </c>
      <c r="L193" s="3">
        <v>40420</v>
      </c>
      <c r="M193" s="29" t="s">
        <v>718</v>
      </c>
      <c r="N193" s="29">
        <f>YEAR(Tabela1[[#This Row],[Date of Hire]])</f>
        <v>2010</v>
      </c>
      <c r="O193" s="1" t="s">
        <v>27</v>
      </c>
      <c r="Q193" s="1" t="s">
        <v>28</v>
      </c>
      <c r="R193" s="1" t="s">
        <v>122</v>
      </c>
      <c r="S193" s="1" t="s">
        <v>236</v>
      </c>
      <c r="T193" s="1" t="s">
        <v>236</v>
      </c>
      <c r="U193" s="1" t="s">
        <v>52</v>
      </c>
      <c r="V193" s="1" t="s">
        <v>33</v>
      </c>
      <c r="W193" s="1">
        <v>1</v>
      </c>
      <c r="X193" s="1">
        <v>1</v>
      </c>
      <c r="Y193" s="1">
        <v>1</v>
      </c>
      <c r="Z193" s="1">
        <v>1</v>
      </c>
      <c r="AA193" s="1">
        <v>5</v>
      </c>
      <c r="AB193" s="1">
        <v>3</v>
      </c>
      <c r="AC193" s="6">
        <v>29</v>
      </c>
      <c r="AD193" s="9">
        <v>14</v>
      </c>
      <c r="AE193" s="9">
        <v>17</v>
      </c>
      <c r="AF193" s="9">
        <v>0</v>
      </c>
      <c r="AG193" s="9">
        <v>0</v>
      </c>
      <c r="AH193" s="13">
        <v>48000</v>
      </c>
      <c r="AI193" s="13">
        <v>23.08</v>
      </c>
    </row>
    <row r="194" spans="1:35" ht="15" customHeight="1" x14ac:dyDescent="0.2">
      <c r="A194" s="1" t="s">
        <v>361</v>
      </c>
      <c r="B194" s="1">
        <v>808010278</v>
      </c>
      <c r="C194" s="1" t="s">
        <v>21</v>
      </c>
      <c r="D194" s="1">
        <v>2110</v>
      </c>
      <c r="E194" s="3">
        <v>25782</v>
      </c>
      <c r="F194" s="1">
        <v>48</v>
      </c>
      <c r="G194" s="1" t="s">
        <v>35</v>
      </c>
      <c r="H194" s="1" t="s">
        <v>23</v>
      </c>
      <c r="I194" s="1" t="s">
        <v>24</v>
      </c>
      <c r="J194" s="1" t="s">
        <v>61</v>
      </c>
      <c r="K194" s="1" t="s">
        <v>39</v>
      </c>
      <c r="L194" s="3">
        <v>42125</v>
      </c>
      <c r="M194" s="29" t="s">
        <v>715</v>
      </c>
      <c r="N194" s="29">
        <f>YEAR(Tabela1[[#This Row],[Date of Hire]])</f>
        <v>2015</v>
      </c>
      <c r="O194" s="1" t="s">
        <v>27</v>
      </c>
      <c r="Q194" s="1" t="s">
        <v>28</v>
      </c>
      <c r="R194" s="1" t="s">
        <v>65</v>
      </c>
      <c r="S194" s="1" t="s">
        <v>71</v>
      </c>
      <c r="T194" s="1" t="s">
        <v>71</v>
      </c>
      <c r="U194" s="1" t="s">
        <v>67</v>
      </c>
      <c r="V194" s="1" t="s">
        <v>55</v>
      </c>
      <c r="W194" s="1">
        <v>1</v>
      </c>
      <c r="X194" s="1">
        <v>1</v>
      </c>
      <c r="Y194" s="1">
        <v>1</v>
      </c>
      <c r="Z194" s="1">
        <v>1</v>
      </c>
      <c r="AA194" s="1">
        <v>3</v>
      </c>
      <c r="AB194" s="1">
        <v>0</v>
      </c>
      <c r="AC194" s="6">
        <v>30.2</v>
      </c>
      <c r="AD194" s="9" t="s">
        <v>684</v>
      </c>
      <c r="AE194" s="9" t="s">
        <v>684</v>
      </c>
      <c r="AF194" s="9" t="s">
        <v>684</v>
      </c>
      <c r="AG194" s="9" t="s">
        <v>684</v>
      </c>
      <c r="AH194" s="13">
        <v>68306</v>
      </c>
      <c r="AI194" s="13">
        <v>32.840000000000003</v>
      </c>
    </row>
    <row r="195" spans="1:35" ht="15" customHeight="1" x14ac:dyDescent="0.2">
      <c r="A195" s="1" t="s">
        <v>362</v>
      </c>
      <c r="B195" s="1">
        <v>1110029732</v>
      </c>
      <c r="C195" s="1" t="s">
        <v>21</v>
      </c>
      <c r="D195" s="1">
        <v>2148</v>
      </c>
      <c r="E195" s="1" t="s">
        <v>85</v>
      </c>
      <c r="F195" s="1">
        <v>39</v>
      </c>
      <c r="G195" s="1" t="s">
        <v>22</v>
      </c>
      <c r="H195" s="1" t="s">
        <v>38</v>
      </c>
      <c r="I195" s="1" t="s">
        <v>24</v>
      </c>
      <c r="J195" s="1" t="s">
        <v>25</v>
      </c>
      <c r="K195" s="1" t="s">
        <v>39</v>
      </c>
      <c r="L195" s="3">
        <v>42093</v>
      </c>
      <c r="M195" s="29" t="s">
        <v>713</v>
      </c>
      <c r="N195" s="29">
        <f>YEAR(Tabela1[[#This Row],[Date of Hire]])</f>
        <v>2015</v>
      </c>
      <c r="O195" s="1" t="s">
        <v>27</v>
      </c>
      <c r="Q195" s="1" t="s">
        <v>28</v>
      </c>
      <c r="R195" s="1" t="s">
        <v>65</v>
      </c>
      <c r="S195" s="1" t="s">
        <v>71</v>
      </c>
      <c r="T195" s="1" t="s">
        <v>72</v>
      </c>
      <c r="U195" s="1" t="s">
        <v>67</v>
      </c>
      <c r="V195" s="1" t="s">
        <v>55</v>
      </c>
      <c r="W195" s="1">
        <v>0</v>
      </c>
      <c r="X195" s="1">
        <v>0</v>
      </c>
      <c r="Y195" s="1">
        <v>0</v>
      </c>
      <c r="Z195" s="1">
        <v>1</v>
      </c>
      <c r="AA195" s="1">
        <v>3</v>
      </c>
      <c r="AB195" s="1">
        <v>0</v>
      </c>
      <c r="AC195" s="6">
        <v>31.4</v>
      </c>
      <c r="AD195" s="9" t="s">
        <v>684</v>
      </c>
      <c r="AE195" s="9" t="s">
        <v>684</v>
      </c>
      <c r="AF195" s="9" t="s">
        <v>684</v>
      </c>
      <c r="AG195" s="9" t="s">
        <v>684</v>
      </c>
      <c r="AH195" s="13">
        <v>68306</v>
      </c>
      <c r="AI195" s="13">
        <v>32.840000000000003</v>
      </c>
    </row>
    <row r="196" spans="1:35" ht="15" customHeight="1" x14ac:dyDescent="0.2">
      <c r="A196" s="1" t="s">
        <v>369</v>
      </c>
      <c r="B196" s="1">
        <v>1501072093</v>
      </c>
      <c r="C196" s="1" t="s">
        <v>98</v>
      </c>
      <c r="D196" s="1">
        <v>6040</v>
      </c>
      <c r="E196" s="3">
        <v>24996</v>
      </c>
      <c r="F196" s="1">
        <v>49</v>
      </c>
      <c r="G196" s="1" t="s">
        <v>22</v>
      </c>
      <c r="H196" s="1" t="s">
        <v>38</v>
      </c>
      <c r="I196" s="1" t="s">
        <v>24</v>
      </c>
      <c r="J196" s="1" t="s">
        <v>25</v>
      </c>
      <c r="K196" s="1" t="s">
        <v>39</v>
      </c>
      <c r="L196" s="3">
        <v>40183</v>
      </c>
      <c r="M196" s="29" t="s">
        <v>711</v>
      </c>
      <c r="N196" s="29">
        <f>YEAR(Tabela1[[#This Row],[Date of Hire]])</f>
        <v>2010</v>
      </c>
      <c r="O196" s="1" t="s">
        <v>27</v>
      </c>
      <c r="Q196" s="1" t="s">
        <v>28</v>
      </c>
      <c r="R196" s="1" t="s">
        <v>65</v>
      </c>
      <c r="S196" s="1" t="s">
        <v>96</v>
      </c>
      <c r="T196" s="1" t="s">
        <v>97</v>
      </c>
      <c r="U196" s="1" t="s">
        <v>84</v>
      </c>
      <c r="V196" s="1" t="s">
        <v>33</v>
      </c>
      <c r="W196" s="1">
        <v>0</v>
      </c>
      <c r="X196" s="1">
        <v>0</v>
      </c>
      <c r="Y196" s="1">
        <v>0</v>
      </c>
      <c r="Z196" s="1">
        <v>1</v>
      </c>
      <c r="AA196" s="1">
        <v>3</v>
      </c>
      <c r="AB196" s="1">
        <v>3</v>
      </c>
      <c r="AC196" s="6">
        <v>31.4</v>
      </c>
      <c r="AD196" s="9" t="s">
        <v>684</v>
      </c>
      <c r="AE196" s="9" t="s">
        <v>684</v>
      </c>
      <c r="AF196" s="9" t="s">
        <v>684</v>
      </c>
      <c r="AG196" s="9" t="s">
        <v>684</v>
      </c>
      <c r="AH196" s="13">
        <v>45000</v>
      </c>
      <c r="AI196" s="13">
        <v>21.63</v>
      </c>
    </row>
    <row r="197" spans="1:35" ht="15" customHeight="1" x14ac:dyDescent="0.2">
      <c r="A197" s="1" t="s">
        <v>353</v>
      </c>
      <c r="B197" s="1">
        <v>1105025718</v>
      </c>
      <c r="C197" s="1" t="s">
        <v>21</v>
      </c>
      <c r="D197" s="1">
        <v>2493</v>
      </c>
      <c r="E197" s="1" t="s">
        <v>77</v>
      </c>
      <c r="F197" s="1">
        <v>34</v>
      </c>
      <c r="G197" s="1" t="s">
        <v>22</v>
      </c>
      <c r="H197" s="1" t="s">
        <v>38</v>
      </c>
      <c r="I197" s="1" t="s">
        <v>24</v>
      </c>
      <c r="J197" s="1" t="s">
        <v>25</v>
      </c>
      <c r="K197" s="1" t="s">
        <v>39</v>
      </c>
      <c r="L197" s="3">
        <v>42093</v>
      </c>
      <c r="M197" s="29" t="s">
        <v>713</v>
      </c>
      <c r="N197" s="29">
        <f>YEAR(Tabela1[[#This Row],[Date of Hire]])</f>
        <v>2015</v>
      </c>
      <c r="O197" s="1" t="s">
        <v>27</v>
      </c>
      <c r="Q197" s="1" t="s">
        <v>28</v>
      </c>
      <c r="R197" s="1" t="s">
        <v>65</v>
      </c>
      <c r="S197" s="1" t="s">
        <v>71</v>
      </c>
      <c r="T197" s="1" t="s">
        <v>71</v>
      </c>
      <c r="U197" s="1" t="s">
        <v>76</v>
      </c>
      <c r="V197" s="1" t="s">
        <v>44</v>
      </c>
      <c r="W197" s="1">
        <v>0</v>
      </c>
      <c r="X197" s="1">
        <v>0</v>
      </c>
      <c r="Y197" s="1">
        <v>0</v>
      </c>
      <c r="Z197" s="1">
        <v>1</v>
      </c>
      <c r="AA197" s="1">
        <v>3</v>
      </c>
      <c r="AB197" s="1">
        <v>9</v>
      </c>
      <c r="AC197" s="6">
        <v>34</v>
      </c>
      <c r="AD197" s="9" t="s">
        <v>684</v>
      </c>
      <c r="AE197" s="9" t="s">
        <v>684</v>
      </c>
      <c r="AF197" s="9" t="s">
        <v>684</v>
      </c>
      <c r="AG197" s="9" t="s">
        <v>684</v>
      </c>
      <c r="AH197" s="13">
        <v>68306</v>
      </c>
      <c r="AI197" s="13">
        <v>32.840000000000003</v>
      </c>
    </row>
    <row r="198" spans="1:35" ht="15" customHeight="1" x14ac:dyDescent="0.2">
      <c r="A198" s="1" t="s">
        <v>347</v>
      </c>
      <c r="B198" s="1">
        <v>1201031308</v>
      </c>
      <c r="C198" s="1" t="s">
        <v>21</v>
      </c>
      <c r="D198" s="1">
        <v>2050</v>
      </c>
      <c r="E198" s="1" t="s">
        <v>56</v>
      </c>
      <c r="F198" s="1">
        <v>39</v>
      </c>
      <c r="G198" s="1" t="s">
        <v>22</v>
      </c>
      <c r="H198" s="1" t="s">
        <v>23</v>
      </c>
      <c r="I198" s="1" t="s">
        <v>24</v>
      </c>
      <c r="J198" s="1" t="s">
        <v>57</v>
      </c>
      <c r="K198" s="1" t="s">
        <v>39</v>
      </c>
      <c r="L198" s="3">
        <v>39934</v>
      </c>
      <c r="M198" s="29" t="s">
        <v>715</v>
      </c>
      <c r="N198" s="29">
        <f>YEAR(Tabela1[[#This Row],[Date of Hire]])</f>
        <v>2009</v>
      </c>
      <c r="O198" s="1" t="s">
        <v>27</v>
      </c>
      <c r="Q198" s="1" t="s">
        <v>28</v>
      </c>
      <c r="R198" s="1" t="s">
        <v>29</v>
      </c>
      <c r="S198" s="1" t="s">
        <v>54</v>
      </c>
      <c r="T198" s="1" t="s">
        <v>31</v>
      </c>
      <c r="U198" s="1" t="s">
        <v>59</v>
      </c>
      <c r="V198" s="1" t="s">
        <v>33</v>
      </c>
      <c r="W198" s="1">
        <v>1</v>
      </c>
      <c r="X198" s="1">
        <v>1</v>
      </c>
      <c r="Y198" s="1">
        <v>0</v>
      </c>
      <c r="Z198" s="1">
        <v>1</v>
      </c>
      <c r="AA198" s="1">
        <v>1</v>
      </c>
      <c r="AB198" s="1">
        <v>3</v>
      </c>
      <c r="AC198" s="6">
        <v>34.950000000000003</v>
      </c>
      <c r="AD198" s="9" t="s">
        <v>684</v>
      </c>
      <c r="AE198" s="9" t="s">
        <v>684</v>
      </c>
      <c r="AF198" s="9" t="s">
        <v>684</v>
      </c>
      <c r="AG198" s="9" t="s">
        <v>684</v>
      </c>
      <c r="AH198" s="13">
        <v>76988</v>
      </c>
      <c r="AI198" s="13">
        <v>37.01</v>
      </c>
    </row>
    <row r="199" spans="1:35" ht="15" customHeight="1" x14ac:dyDescent="0.2">
      <c r="A199" s="1" t="s">
        <v>346</v>
      </c>
      <c r="B199" s="1">
        <v>1307060188</v>
      </c>
      <c r="C199" s="1" t="s">
        <v>21</v>
      </c>
      <c r="D199" s="1">
        <v>2468</v>
      </c>
      <c r="E199" s="3">
        <v>31871</v>
      </c>
      <c r="F199" s="1">
        <v>31</v>
      </c>
      <c r="G199" s="1" t="s">
        <v>22</v>
      </c>
      <c r="H199" s="1" t="s">
        <v>23</v>
      </c>
      <c r="I199" s="1" t="s">
        <v>24</v>
      </c>
      <c r="J199" s="1" t="s">
        <v>25</v>
      </c>
      <c r="K199" s="1" t="s">
        <v>47</v>
      </c>
      <c r="L199" s="3">
        <v>42051</v>
      </c>
      <c r="M199" s="29" t="s">
        <v>712</v>
      </c>
      <c r="N199" s="29">
        <f>YEAR(Tabela1[[#This Row],[Date of Hire]])</f>
        <v>2015</v>
      </c>
      <c r="O199" s="1" t="s">
        <v>27</v>
      </c>
      <c r="Q199" s="1" t="s">
        <v>28</v>
      </c>
      <c r="R199" s="1" t="s">
        <v>29</v>
      </c>
      <c r="S199" s="1" t="s">
        <v>54</v>
      </c>
      <c r="T199" s="1" t="s">
        <v>50</v>
      </c>
      <c r="U199" s="1" t="s">
        <v>32</v>
      </c>
      <c r="V199" s="1" t="s">
        <v>55</v>
      </c>
      <c r="W199" s="1">
        <v>1</v>
      </c>
      <c r="X199" s="1">
        <v>1</v>
      </c>
      <c r="Y199" s="1">
        <v>0</v>
      </c>
      <c r="Z199" s="1">
        <v>1</v>
      </c>
      <c r="AA199" s="1">
        <v>1</v>
      </c>
      <c r="AB199" s="1">
        <v>0</v>
      </c>
      <c r="AC199" s="6">
        <v>34.950000000000003</v>
      </c>
      <c r="AD199" s="9" t="s">
        <v>684</v>
      </c>
      <c r="AE199" s="9" t="s">
        <v>684</v>
      </c>
      <c r="AF199" s="9" t="s">
        <v>684</v>
      </c>
      <c r="AG199" s="9" t="s">
        <v>684</v>
      </c>
      <c r="AH199" s="13">
        <v>76988</v>
      </c>
      <c r="AI199" s="13">
        <v>37.01</v>
      </c>
    </row>
    <row r="200" spans="1:35" ht="15" customHeight="1" x14ac:dyDescent="0.2">
      <c r="A200" s="1" t="s">
        <v>355</v>
      </c>
      <c r="B200" s="1">
        <v>1406068403</v>
      </c>
      <c r="C200" s="1" t="s">
        <v>79</v>
      </c>
      <c r="D200" s="1">
        <v>78230</v>
      </c>
      <c r="E200" s="3">
        <v>32240</v>
      </c>
      <c r="F200" s="1">
        <v>29</v>
      </c>
      <c r="G200" s="1" t="s">
        <v>35</v>
      </c>
      <c r="H200" s="1" t="s">
        <v>36</v>
      </c>
      <c r="I200" s="1" t="s">
        <v>24</v>
      </c>
      <c r="J200" s="1" t="s">
        <v>25</v>
      </c>
      <c r="K200" s="1" t="s">
        <v>26</v>
      </c>
      <c r="L200" s="3">
        <v>41923</v>
      </c>
      <c r="M200" s="29" t="s">
        <v>720</v>
      </c>
      <c r="N200" s="29">
        <f>YEAR(Tabela1[[#This Row],[Date of Hire]])</f>
        <v>2014</v>
      </c>
      <c r="O200" s="1" t="s">
        <v>27</v>
      </c>
      <c r="Q200" s="1" t="s">
        <v>28</v>
      </c>
      <c r="R200" s="1" t="s">
        <v>65</v>
      </c>
      <c r="S200" s="1" t="s">
        <v>71</v>
      </c>
      <c r="T200" s="1" t="s">
        <v>72</v>
      </c>
      <c r="U200" s="1" t="s">
        <v>32</v>
      </c>
      <c r="V200" s="1" t="s">
        <v>68</v>
      </c>
      <c r="W200" s="1">
        <v>0</v>
      </c>
      <c r="X200" s="1">
        <v>2</v>
      </c>
      <c r="Y200" s="1">
        <v>1</v>
      </c>
      <c r="Z200" s="1">
        <v>1</v>
      </c>
      <c r="AA200" s="1">
        <v>3</v>
      </c>
      <c r="AB200" s="1">
        <v>5</v>
      </c>
      <c r="AC200" s="6">
        <v>35.5</v>
      </c>
      <c r="AD200" s="9" t="s">
        <v>684</v>
      </c>
      <c r="AE200" s="9" t="s">
        <v>684</v>
      </c>
      <c r="AF200" s="9" t="s">
        <v>684</v>
      </c>
      <c r="AG200" s="9" t="s">
        <v>684</v>
      </c>
      <c r="AH200" s="13">
        <v>68306</v>
      </c>
      <c r="AI200" s="13">
        <v>32.840000000000003</v>
      </c>
    </row>
    <row r="201" spans="1:35" ht="15" customHeight="1" x14ac:dyDescent="0.2">
      <c r="A201" s="1" t="s">
        <v>374</v>
      </c>
      <c r="B201" s="1">
        <v>1101023540</v>
      </c>
      <c r="C201" s="1" t="s">
        <v>21</v>
      </c>
      <c r="D201" s="1">
        <v>2119</v>
      </c>
      <c r="E201" s="1" t="s">
        <v>103</v>
      </c>
      <c r="F201" s="1">
        <v>29</v>
      </c>
      <c r="G201" s="1" t="s">
        <v>22</v>
      </c>
      <c r="H201" s="1" t="s">
        <v>23</v>
      </c>
      <c r="I201" s="1" t="s">
        <v>24</v>
      </c>
      <c r="J201" s="1" t="s">
        <v>25</v>
      </c>
      <c r="K201" s="1" t="s">
        <v>39</v>
      </c>
      <c r="L201" s="3">
        <v>42125</v>
      </c>
      <c r="M201" s="29" t="s">
        <v>715</v>
      </c>
      <c r="N201" s="29">
        <f>YEAR(Tabela1[[#This Row],[Date of Hire]])</f>
        <v>2015</v>
      </c>
      <c r="O201" s="1" t="s">
        <v>27</v>
      </c>
      <c r="Q201" s="1" t="s">
        <v>28</v>
      </c>
      <c r="R201" s="1" t="s">
        <v>65</v>
      </c>
      <c r="S201" s="1" t="s">
        <v>100</v>
      </c>
      <c r="T201" s="1" t="s">
        <v>101</v>
      </c>
      <c r="U201" s="1" t="s">
        <v>67</v>
      </c>
      <c r="V201" s="1" t="s">
        <v>55</v>
      </c>
      <c r="W201" s="1">
        <v>1</v>
      </c>
      <c r="X201" s="1">
        <v>1</v>
      </c>
      <c r="Y201" s="1">
        <v>0</v>
      </c>
      <c r="Z201" s="1">
        <v>1</v>
      </c>
      <c r="AA201" s="1">
        <v>3</v>
      </c>
      <c r="AB201" s="1">
        <v>0</v>
      </c>
      <c r="AC201" s="6">
        <v>37</v>
      </c>
      <c r="AD201" s="9" t="s">
        <v>684</v>
      </c>
      <c r="AE201" s="9" t="s">
        <v>684</v>
      </c>
      <c r="AF201" s="9" t="s">
        <v>684</v>
      </c>
      <c r="AG201" s="9" t="s">
        <v>684</v>
      </c>
      <c r="AH201" s="13">
        <v>66850</v>
      </c>
      <c r="AI201" s="13">
        <v>32.14</v>
      </c>
    </row>
    <row r="202" spans="1:35" ht="15" customHeight="1" x14ac:dyDescent="0.2">
      <c r="A202" s="1" t="s">
        <v>400</v>
      </c>
      <c r="B202" s="1">
        <v>1402065355</v>
      </c>
      <c r="C202" s="1" t="s">
        <v>21</v>
      </c>
      <c r="D202" s="1">
        <v>2030</v>
      </c>
      <c r="E202" s="3">
        <v>28373</v>
      </c>
      <c r="F202" s="1">
        <v>41</v>
      </c>
      <c r="G202" s="1" t="s">
        <v>22</v>
      </c>
      <c r="H202" s="1" t="s">
        <v>23</v>
      </c>
      <c r="I202" s="1" t="s">
        <v>24</v>
      </c>
      <c r="J202" s="1" t="s">
        <v>25</v>
      </c>
      <c r="K202" s="1" t="s">
        <v>39</v>
      </c>
      <c r="L202" s="3">
        <v>40476</v>
      </c>
      <c r="M202" s="29" t="s">
        <v>720</v>
      </c>
      <c r="N202" s="29">
        <f>YEAR(Tabela1[[#This Row],[Date of Hire]])</f>
        <v>2010</v>
      </c>
      <c r="O202" s="3">
        <v>42508</v>
      </c>
      <c r="P202" s="1" t="s">
        <v>69</v>
      </c>
      <c r="Q202" s="1" t="s">
        <v>49</v>
      </c>
      <c r="R202" s="1" t="s">
        <v>122</v>
      </c>
      <c r="S202" s="1" t="s">
        <v>124</v>
      </c>
      <c r="T202" s="1" t="s">
        <v>51</v>
      </c>
      <c r="U202" s="1" t="s">
        <v>40</v>
      </c>
      <c r="V202" s="1" t="s">
        <v>33</v>
      </c>
      <c r="W202" s="1">
        <v>1</v>
      </c>
      <c r="X202" s="1">
        <v>1</v>
      </c>
      <c r="Y202" s="1">
        <v>0</v>
      </c>
      <c r="Z202" s="1">
        <v>5</v>
      </c>
      <c r="AA202" s="1">
        <v>5</v>
      </c>
      <c r="AB202" s="1">
        <v>3</v>
      </c>
      <c r="AC202" s="6">
        <v>38.5</v>
      </c>
      <c r="AD202" s="9">
        <v>0</v>
      </c>
      <c r="AE202" s="9">
        <v>0</v>
      </c>
      <c r="AF202" s="9">
        <v>0</v>
      </c>
      <c r="AG202" s="9">
        <v>0</v>
      </c>
      <c r="AH202" s="13">
        <v>55000</v>
      </c>
      <c r="AI202" s="13">
        <v>26.44</v>
      </c>
    </row>
    <row r="203" spans="1:35" ht="15" customHeight="1" x14ac:dyDescent="0.2">
      <c r="A203" s="1" t="s">
        <v>375</v>
      </c>
      <c r="B203" s="1">
        <v>1988299991</v>
      </c>
      <c r="C203" s="1" t="s">
        <v>21</v>
      </c>
      <c r="D203" s="1">
        <v>2472</v>
      </c>
      <c r="E203" s="1" t="s">
        <v>104</v>
      </c>
      <c r="F203" s="1">
        <v>37</v>
      </c>
      <c r="G203" s="1" t="s">
        <v>22</v>
      </c>
      <c r="H203" s="1" t="s">
        <v>105</v>
      </c>
      <c r="I203" s="1" t="s">
        <v>24</v>
      </c>
      <c r="J203" s="1" t="s">
        <v>61</v>
      </c>
      <c r="K203" s="1" t="s">
        <v>39</v>
      </c>
      <c r="L203" s="3">
        <v>42125</v>
      </c>
      <c r="M203" s="29" t="s">
        <v>715</v>
      </c>
      <c r="N203" s="29">
        <f>YEAR(Tabela1[[#This Row],[Date of Hire]])</f>
        <v>2015</v>
      </c>
      <c r="O203" s="1" t="s">
        <v>27</v>
      </c>
      <c r="Q203" s="1" t="s">
        <v>28</v>
      </c>
      <c r="R203" s="1" t="s">
        <v>65</v>
      </c>
      <c r="S203" s="1" t="s">
        <v>100</v>
      </c>
      <c r="T203" s="1" t="s">
        <v>101</v>
      </c>
      <c r="U203" s="1" t="s">
        <v>67</v>
      </c>
      <c r="V203" s="1" t="s">
        <v>33</v>
      </c>
      <c r="W203" s="1">
        <v>0</v>
      </c>
      <c r="X203" s="1">
        <v>3</v>
      </c>
      <c r="Y203" s="1">
        <v>0</v>
      </c>
      <c r="Z203" s="1">
        <v>1</v>
      </c>
      <c r="AA203" s="1">
        <v>3</v>
      </c>
      <c r="AB203" s="1">
        <v>3</v>
      </c>
      <c r="AC203" s="6">
        <v>39</v>
      </c>
      <c r="AD203" s="9" t="s">
        <v>684</v>
      </c>
      <c r="AE203" s="9" t="s">
        <v>684</v>
      </c>
      <c r="AF203" s="9" t="s">
        <v>684</v>
      </c>
      <c r="AG203" s="9" t="s">
        <v>684</v>
      </c>
      <c r="AH203" s="13">
        <v>66850</v>
      </c>
      <c r="AI203" s="13">
        <v>32.14</v>
      </c>
    </row>
    <row r="204" spans="1:35" ht="15" customHeight="1" x14ac:dyDescent="0.2">
      <c r="A204" s="1" t="s">
        <v>358</v>
      </c>
      <c r="B204" s="1">
        <v>1407068885</v>
      </c>
      <c r="C204" s="1" t="s">
        <v>21</v>
      </c>
      <c r="D204" s="1">
        <v>1886</v>
      </c>
      <c r="E204" s="3">
        <v>29900</v>
      </c>
      <c r="F204" s="1">
        <v>36</v>
      </c>
      <c r="G204" s="1" t="s">
        <v>22</v>
      </c>
      <c r="H204" s="1" t="s">
        <v>23</v>
      </c>
      <c r="I204" s="1" t="s">
        <v>24</v>
      </c>
      <c r="J204" s="1" t="s">
        <v>25</v>
      </c>
      <c r="K204" s="1" t="s">
        <v>39</v>
      </c>
      <c r="L204" s="3">
        <v>42051</v>
      </c>
      <c r="M204" s="29" t="s">
        <v>712</v>
      </c>
      <c r="N204" s="29">
        <f>YEAR(Tabela1[[#This Row],[Date of Hire]])</f>
        <v>2015</v>
      </c>
      <c r="O204" s="1" t="s">
        <v>27</v>
      </c>
      <c r="Q204" s="1" t="s">
        <v>28</v>
      </c>
      <c r="R204" s="1" t="s">
        <v>65</v>
      </c>
      <c r="S204" s="1" t="s">
        <v>71</v>
      </c>
      <c r="T204" s="1" t="s">
        <v>72</v>
      </c>
      <c r="U204" s="1" t="s">
        <v>67</v>
      </c>
      <c r="V204" s="1" t="s">
        <v>33</v>
      </c>
      <c r="W204" s="1">
        <v>1</v>
      </c>
      <c r="X204" s="1">
        <v>1</v>
      </c>
      <c r="Y204" s="1">
        <v>0</v>
      </c>
      <c r="Z204" s="1">
        <v>1</v>
      </c>
      <c r="AA204" s="1">
        <v>3</v>
      </c>
      <c r="AB204" s="1">
        <v>3</v>
      </c>
      <c r="AC204" s="6">
        <v>39.549999999999997</v>
      </c>
      <c r="AD204" s="9" t="s">
        <v>684</v>
      </c>
      <c r="AE204" s="9" t="s">
        <v>684</v>
      </c>
      <c r="AF204" s="9" t="s">
        <v>684</v>
      </c>
      <c r="AG204" s="9" t="s">
        <v>684</v>
      </c>
      <c r="AH204" s="13">
        <v>68306</v>
      </c>
      <c r="AI204" s="13">
        <v>32.840000000000003</v>
      </c>
    </row>
    <row r="205" spans="1:35" ht="15" customHeight="1" x14ac:dyDescent="0.2">
      <c r="A205" s="1" t="s">
        <v>354</v>
      </c>
      <c r="B205" s="1">
        <v>1003018246</v>
      </c>
      <c r="C205" s="1" t="s">
        <v>21</v>
      </c>
      <c r="D205" s="1">
        <v>2301</v>
      </c>
      <c r="E205" s="3">
        <v>31604</v>
      </c>
      <c r="F205" s="1">
        <v>31</v>
      </c>
      <c r="G205" s="1" t="s">
        <v>22</v>
      </c>
      <c r="H205" s="1" t="s">
        <v>23</v>
      </c>
      <c r="I205" s="1" t="s">
        <v>24</v>
      </c>
      <c r="J205" s="1" t="s">
        <v>25</v>
      </c>
      <c r="K205" s="1" t="s">
        <v>47</v>
      </c>
      <c r="L205" s="3">
        <v>42125</v>
      </c>
      <c r="M205" s="29" t="s">
        <v>715</v>
      </c>
      <c r="N205" s="29">
        <f>YEAR(Tabela1[[#This Row],[Date of Hire]])</f>
        <v>2015</v>
      </c>
      <c r="O205" s="1" t="s">
        <v>27</v>
      </c>
      <c r="P205" s="1" t="s">
        <v>83</v>
      </c>
      <c r="Q205" s="1" t="s">
        <v>78</v>
      </c>
      <c r="R205" s="1" t="s">
        <v>65</v>
      </c>
      <c r="S205" s="1" t="s">
        <v>71</v>
      </c>
      <c r="T205" s="1" t="s">
        <v>72</v>
      </c>
      <c r="U205" s="1" t="s">
        <v>76</v>
      </c>
      <c r="V205" s="1" t="s">
        <v>55</v>
      </c>
      <c r="W205" s="1">
        <v>1</v>
      </c>
      <c r="X205" s="1">
        <v>1</v>
      </c>
      <c r="Y205" s="1">
        <v>0</v>
      </c>
      <c r="Z205" s="1">
        <v>3</v>
      </c>
      <c r="AA205" s="1">
        <v>3</v>
      </c>
      <c r="AB205" s="1">
        <v>0</v>
      </c>
      <c r="AC205" s="6">
        <v>40</v>
      </c>
      <c r="AD205" s="9" t="s">
        <v>684</v>
      </c>
      <c r="AE205" s="9" t="s">
        <v>684</v>
      </c>
      <c r="AF205" s="9" t="s">
        <v>684</v>
      </c>
      <c r="AG205" s="9" t="s">
        <v>684</v>
      </c>
      <c r="AH205" s="13">
        <v>68306</v>
      </c>
      <c r="AI205" s="13">
        <v>32.840000000000003</v>
      </c>
    </row>
    <row r="206" spans="1:35" ht="15" customHeight="1" x14ac:dyDescent="0.2">
      <c r="A206" s="1" t="s">
        <v>352</v>
      </c>
      <c r="B206" s="1">
        <v>1410071156</v>
      </c>
      <c r="C206" s="1" t="s">
        <v>21</v>
      </c>
      <c r="D206" s="1">
        <v>1960</v>
      </c>
      <c r="E206" s="3">
        <v>31601</v>
      </c>
      <c r="F206" s="1">
        <v>31</v>
      </c>
      <c r="G206" s="1" t="s">
        <v>35</v>
      </c>
      <c r="H206" s="1" t="s">
        <v>23</v>
      </c>
      <c r="I206" s="1" t="s">
        <v>24</v>
      </c>
      <c r="J206" s="1" t="s">
        <v>25</v>
      </c>
      <c r="K206" s="1" t="s">
        <v>26</v>
      </c>
      <c r="L206" s="3">
        <v>42051</v>
      </c>
      <c r="M206" s="29" t="s">
        <v>712</v>
      </c>
      <c r="N206" s="29">
        <f>YEAR(Tabela1[[#This Row],[Date of Hire]])</f>
        <v>2015</v>
      </c>
      <c r="O206" s="3">
        <v>42057</v>
      </c>
      <c r="P206" s="1" t="s">
        <v>48</v>
      </c>
      <c r="Q206" s="1" t="s">
        <v>70</v>
      </c>
      <c r="R206" s="1" t="s">
        <v>65</v>
      </c>
      <c r="S206" s="1" t="s">
        <v>71</v>
      </c>
      <c r="T206" s="1" t="s">
        <v>71</v>
      </c>
      <c r="U206" s="1" t="s">
        <v>72</v>
      </c>
      <c r="V206" s="1" t="s">
        <v>67</v>
      </c>
      <c r="W206" s="1">
        <v>1</v>
      </c>
      <c r="X206" s="1">
        <v>1</v>
      </c>
      <c r="Y206" s="1">
        <v>1</v>
      </c>
      <c r="Z206" s="1">
        <v>4</v>
      </c>
      <c r="AA206" s="1">
        <v>3</v>
      </c>
      <c r="AB206" s="1">
        <v>9</v>
      </c>
      <c r="AC206" s="6">
        <v>40.1</v>
      </c>
      <c r="AD206" s="9" t="s">
        <v>684</v>
      </c>
      <c r="AE206" s="9" t="s">
        <v>684</v>
      </c>
      <c r="AF206" s="9" t="s">
        <v>684</v>
      </c>
      <c r="AG206" s="9" t="s">
        <v>684</v>
      </c>
      <c r="AH206" s="13">
        <v>68306</v>
      </c>
      <c r="AI206" s="13">
        <v>32.840000000000003</v>
      </c>
    </row>
    <row r="207" spans="1:35" ht="15" customHeight="1" x14ac:dyDescent="0.2">
      <c r="A207" s="1" t="s">
        <v>356</v>
      </c>
      <c r="B207" s="1">
        <v>1102023965</v>
      </c>
      <c r="C207" s="1" t="s">
        <v>21</v>
      </c>
      <c r="D207" s="1">
        <v>2747</v>
      </c>
      <c r="E207" s="3">
        <v>30811</v>
      </c>
      <c r="F207" s="1">
        <v>33</v>
      </c>
      <c r="G207" s="1" t="s">
        <v>35</v>
      </c>
      <c r="H207" s="1" t="s">
        <v>23</v>
      </c>
      <c r="I207" s="1" t="s">
        <v>24</v>
      </c>
      <c r="J207" s="1" t="s">
        <v>25</v>
      </c>
      <c r="K207" s="1" t="s">
        <v>39</v>
      </c>
      <c r="L207" s="3">
        <v>41651</v>
      </c>
      <c r="M207" s="29" t="s">
        <v>711</v>
      </c>
      <c r="N207" s="29">
        <f>YEAR(Tabela1[[#This Row],[Date of Hire]])</f>
        <v>2014</v>
      </c>
      <c r="O207" s="3">
        <v>42374</v>
      </c>
      <c r="P207" s="1" t="s">
        <v>78</v>
      </c>
      <c r="Q207" s="1" t="s">
        <v>49</v>
      </c>
      <c r="R207" s="1" t="s">
        <v>65</v>
      </c>
      <c r="S207" s="1" t="s">
        <v>71</v>
      </c>
      <c r="T207" s="1" t="s">
        <v>72</v>
      </c>
      <c r="U207" s="1" t="s">
        <v>67</v>
      </c>
      <c r="V207" s="1" t="s">
        <v>33</v>
      </c>
      <c r="W207" s="1">
        <v>1</v>
      </c>
      <c r="X207" s="1">
        <v>1</v>
      </c>
      <c r="Y207" s="1">
        <v>1</v>
      </c>
      <c r="Z207" s="1">
        <v>5</v>
      </c>
      <c r="AA207" s="1">
        <v>3</v>
      </c>
      <c r="AB207" s="1">
        <v>3</v>
      </c>
      <c r="AC207" s="6">
        <v>41</v>
      </c>
      <c r="AD207" s="9" t="s">
        <v>684</v>
      </c>
      <c r="AE207" s="9" t="s">
        <v>684</v>
      </c>
      <c r="AF207" s="9" t="s">
        <v>684</v>
      </c>
      <c r="AG207" s="9" t="s">
        <v>684</v>
      </c>
      <c r="AH207" s="13">
        <v>68306</v>
      </c>
      <c r="AI207" s="13">
        <v>32.840000000000003</v>
      </c>
    </row>
    <row r="208" spans="1:35" ht="15" customHeight="1" x14ac:dyDescent="0.2">
      <c r="A208" s="1" t="s">
        <v>397</v>
      </c>
      <c r="B208" s="1">
        <v>1403065874</v>
      </c>
      <c r="C208" s="1" t="s">
        <v>21</v>
      </c>
      <c r="D208" s="1">
        <v>2128</v>
      </c>
      <c r="E208" s="1" t="s">
        <v>129</v>
      </c>
      <c r="F208" s="1">
        <v>41</v>
      </c>
      <c r="G208" s="1" t="s">
        <v>35</v>
      </c>
      <c r="H208" s="1" t="s">
        <v>23</v>
      </c>
      <c r="I208" s="1" t="s">
        <v>24</v>
      </c>
      <c r="J208" s="1" t="s">
        <v>25</v>
      </c>
      <c r="K208" s="1" t="s">
        <v>47</v>
      </c>
      <c r="L208" s="3">
        <v>40595</v>
      </c>
      <c r="M208" s="29" t="s">
        <v>712</v>
      </c>
      <c r="N208" s="29">
        <f>YEAR(Tabela1[[#This Row],[Date of Hire]])</f>
        <v>2011</v>
      </c>
      <c r="O208" s="3">
        <v>41176</v>
      </c>
      <c r="P208" s="1" t="s">
        <v>142</v>
      </c>
      <c r="Q208" s="1" t="s">
        <v>49</v>
      </c>
      <c r="R208" s="1" t="s">
        <v>122</v>
      </c>
      <c r="S208" s="1" t="s">
        <v>124</v>
      </c>
      <c r="T208" s="1" t="s">
        <v>124</v>
      </c>
      <c r="U208" s="1" t="s">
        <v>59</v>
      </c>
      <c r="V208" s="1" t="s">
        <v>93</v>
      </c>
      <c r="W208" s="1">
        <v>1</v>
      </c>
      <c r="X208" s="1">
        <v>1</v>
      </c>
      <c r="Y208" s="1">
        <v>1</v>
      </c>
      <c r="Z208" s="1">
        <v>5</v>
      </c>
      <c r="AA208" s="1">
        <v>5</v>
      </c>
      <c r="AB208" s="1">
        <v>2</v>
      </c>
      <c r="AC208" s="6">
        <v>42</v>
      </c>
      <c r="AD208" s="9">
        <v>0</v>
      </c>
      <c r="AE208" s="9">
        <v>0</v>
      </c>
      <c r="AF208" s="9">
        <v>0</v>
      </c>
      <c r="AG208" s="9">
        <v>0</v>
      </c>
      <c r="AH208" s="13">
        <v>55000</v>
      </c>
      <c r="AI208" s="13">
        <v>26.44</v>
      </c>
    </row>
    <row r="209" spans="1:35" ht="15" customHeight="1" x14ac:dyDescent="0.2">
      <c r="A209" s="1" t="s">
        <v>373</v>
      </c>
      <c r="B209" s="1">
        <v>1102024173</v>
      </c>
      <c r="C209" s="1" t="s">
        <v>21</v>
      </c>
      <c r="D209" s="1">
        <v>2135</v>
      </c>
      <c r="E209" s="1" t="s">
        <v>102</v>
      </c>
      <c r="F209" s="1">
        <v>28</v>
      </c>
      <c r="G209" s="1" t="s">
        <v>35</v>
      </c>
      <c r="H209" s="1" t="s">
        <v>23</v>
      </c>
      <c r="I209" s="1" t="s">
        <v>24</v>
      </c>
      <c r="J209" s="1" t="s">
        <v>61</v>
      </c>
      <c r="K209" s="1" t="s">
        <v>39</v>
      </c>
      <c r="L209" s="3">
        <v>42093</v>
      </c>
      <c r="M209" s="29" t="s">
        <v>713</v>
      </c>
      <c r="N209" s="29">
        <f>YEAR(Tabela1[[#This Row],[Date of Hire]])</f>
        <v>2015</v>
      </c>
      <c r="O209" s="1" t="s">
        <v>27</v>
      </c>
      <c r="Q209" s="1" t="s">
        <v>28</v>
      </c>
      <c r="R209" s="1" t="s">
        <v>65</v>
      </c>
      <c r="S209" s="1" t="s">
        <v>100</v>
      </c>
      <c r="T209" s="1" t="s">
        <v>101</v>
      </c>
      <c r="U209" s="1" t="s">
        <v>99</v>
      </c>
      <c r="V209" s="1" t="s">
        <v>44</v>
      </c>
      <c r="W209" s="1">
        <v>1</v>
      </c>
      <c r="X209" s="1">
        <v>1</v>
      </c>
      <c r="Y209" s="1">
        <v>1</v>
      </c>
      <c r="Z209" s="1">
        <v>1</v>
      </c>
      <c r="AA209" s="1">
        <v>3</v>
      </c>
      <c r="AB209" s="1">
        <v>9</v>
      </c>
      <c r="AC209" s="6">
        <v>42</v>
      </c>
      <c r="AD209" s="9" t="s">
        <v>684</v>
      </c>
      <c r="AE209" s="9" t="s">
        <v>684</v>
      </c>
      <c r="AF209" s="9" t="s">
        <v>684</v>
      </c>
      <c r="AG209" s="9" t="s">
        <v>684</v>
      </c>
      <c r="AH209" s="13">
        <v>66850</v>
      </c>
      <c r="AI209" s="13">
        <v>32.14</v>
      </c>
    </row>
    <row r="210" spans="1:35" ht="15" customHeight="1" x14ac:dyDescent="0.2">
      <c r="A210" s="1" t="s">
        <v>359</v>
      </c>
      <c r="B210" s="1">
        <v>1203032255</v>
      </c>
      <c r="C210" s="1" t="s">
        <v>21</v>
      </c>
      <c r="D210" s="1">
        <v>1810</v>
      </c>
      <c r="E210" s="1" t="s">
        <v>81</v>
      </c>
      <c r="F210" s="1">
        <v>31</v>
      </c>
      <c r="G210" s="1" t="s">
        <v>35</v>
      </c>
      <c r="H210" s="1" t="s">
        <v>23</v>
      </c>
      <c r="I210" s="1" t="s">
        <v>24</v>
      </c>
      <c r="J210" s="1" t="s">
        <v>25</v>
      </c>
      <c r="K210" s="1" t="s">
        <v>39</v>
      </c>
      <c r="L210" s="3">
        <v>42093</v>
      </c>
      <c r="M210" s="29" t="s">
        <v>713</v>
      </c>
      <c r="N210" s="29">
        <f>YEAR(Tabela1[[#This Row],[Date of Hire]])</f>
        <v>2015</v>
      </c>
      <c r="O210" s="1" t="s">
        <v>27</v>
      </c>
      <c r="Q210" s="1" t="s">
        <v>28</v>
      </c>
      <c r="R210" s="1" t="s">
        <v>65</v>
      </c>
      <c r="S210" s="1" t="s">
        <v>71</v>
      </c>
      <c r="T210" s="1" t="s">
        <v>72</v>
      </c>
      <c r="U210" s="1" t="s">
        <v>43</v>
      </c>
      <c r="V210" s="1" t="s">
        <v>44</v>
      </c>
      <c r="W210" s="1">
        <v>1</v>
      </c>
      <c r="X210" s="1">
        <v>1</v>
      </c>
      <c r="Y210" s="1">
        <v>1</v>
      </c>
      <c r="Z210" s="1">
        <v>1</v>
      </c>
      <c r="AA210" s="1">
        <v>3</v>
      </c>
      <c r="AB210" s="1">
        <v>9</v>
      </c>
      <c r="AC210" s="6">
        <v>42.2</v>
      </c>
      <c r="AD210" s="9" t="s">
        <v>684</v>
      </c>
      <c r="AE210" s="9" t="s">
        <v>684</v>
      </c>
      <c r="AF210" s="9" t="s">
        <v>684</v>
      </c>
      <c r="AG210" s="9" t="s">
        <v>684</v>
      </c>
      <c r="AH210" s="13">
        <v>68306</v>
      </c>
      <c r="AI210" s="13">
        <v>32.840000000000003</v>
      </c>
    </row>
    <row r="211" spans="1:35" ht="15" customHeight="1" x14ac:dyDescent="0.2">
      <c r="A211" s="1" t="s">
        <v>357</v>
      </c>
      <c r="B211" s="1">
        <v>1108027853</v>
      </c>
      <c r="C211" s="1" t="s">
        <v>21</v>
      </c>
      <c r="D211" s="1">
        <v>1886</v>
      </c>
      <c r="E211" s="1" t="s">
        <v>80</v>
      </c>
      <c r="F211" s="1">
        <v>33</v>
      </c>
      <c r="G211" s="1" t="s">
        <v>22</v>
      </c>
      <c r="H211" s="1" t="s">
        <v>23</v>
      </c>
      <c r="I211" s="1" t="s">
        <v>24</v>
      </c>
      <c r="J211" s="1" t="s">
        <v>25</v>
      </c>
      <c r="K211" s="1" t="s">
        <v>47</v>
      </c>
      <c r="L211" s="3">
        <v>41923</v>
      </c>
      <c r="M211" s="29" t="s">
        <v>720</v>
      </c>
      <c r="N211" s="29">
        <f>YEAR(Tabela1[[#This Row],[Date of Hire]])</f>
        <v>2014</v>
      </c>
      <c r="O211" s="1" t="s">
        <v>27</v>
      </c>
      <c r="Q211" s="1" t="s">
        <v>28</v>
      </c>
      <c r="R211" s="1" t="s">
        <v>65</v>
      </c>
      <c r="S211" s="1" t="s">
        <v>71</v>
      </c>
      <c r="T211" s="1" t="s">
        <v>71</v>
      </c>
      <c r="U211" s="1" t="s">
        <v>67</v>
      </c>
      <c r="V211" s="1" t="s">
        <v>68</v>
      </c>
      <c r="W211" s="1">
        <v>1</v>
      </c>
      <c r="X211" s="1">
        <v>1</v>
      </c>
      <c r="Y211" s="1">
        <v>0</v>
      </c>
      <c r="Z211" s="1">
        <v>1</v>
      </c>
      <c r="AA211" s="1">
        <v>3</v>
      </c>
      <c r="AB211" s="1">
        <v>5</v>
      </c>
      <c r="AC211" s="6">
        <v>42.75</v>
      </c>
      <c r="AD211" s="9" t="s">
        <v>684</v>
      </c>
      <c r="AE211" s="9" t="s">
        <v>684</v>
      </c>
      <c r="AF211" s="9" t="s">
        <v>684</v>
      </c>
      <c r="AG211" s="9" t="s">
        <v>684</v>
      </c>
      <c r="AH211" s="13">
        <v>68306</v>
      </c>
      <c r="AI211" s="13">
        <v>32.840000000000003</v>
      </c>
    </row>
    <row r="212" spans="1:35" ht="15" customHeight="1" x14ac:dyDescent="0.2">
      <c r="A212" s="1" t="s">
        <v>350</v>
      </c>
      <c r="B212" s="1">
        <v>1102024056</v>
      </c>
      <c r="C212" s="1" t="s">
        <v>21</v>
      </c>
      <c r="D212" s="1">
        <v>2026</v>
      </c>
      <c r="E212" s="3">
        <v>31506</v>
      </c>
      <c r="F212" s="1">
        <v>32</v>
      </c>
      <c r="G212" s="1" t="s">
        <v>22</v>
      </c>
      <c r="H212" s="1" t="s">
        <v>38</v>
      </c>
      <c r="I212" s="1" t="s">
        <v>24</v>
      </c>
      <c r="J212" s="1" t="s">
        <v>61</v>
      </c>
      <c r="K212" s="1" t="s">
        <v>39</v>
      </c>
      <c r="L212" s="3">
        <v>41827</v>
      </c>
      <c r="M212" s="29" t="s">
        <v>717</v>
      </c>
      <c r="N212" s="29">
        <f>YEAR(Tabela1[[#This Row],[Date of Hire]])</f>
        <v>2014</v>
      </c>
      <c r="O212" s="3">
        <v>42347</v>
      </c>
      <c r="P212" s="1" t="s">
        <v>83</v>
      </c>
      <c r="Q212" s="1" t="s">
        <v>70</v>
      </c>
      <c r="R212" s="1" t="s">
        <v>65</v>
      </c>
      <c r="S212" s="1" t="s">
        <v>71</v>
      </c>
      <c r="T212" s="1" t="s">
        <v>51</v>
      </c>
      <c r="U212" s="1" t="s">
        <v>72</v>
      </c>
      <c r="V212" s="1" t="s">
        <v>73</v>
      </c>
      <c r="W212" s="1">
        <v>0</v>
      </c>
      <c r="X212" s="1">
        <v>0</v>
      </c>
      <c r="Y212" s="1">
        <v>0</v>
      </c>
      <c r="Z212" s="1">
        <v>4</v>
      </c>
      <c r="AA212" s="1">
        <v>3</v>
      </c>
      <c r="AB212" s="1">
        <v>3</v>
      </c>
      <c r="AC212" s="6">
        <v>43</v>
      </c>
      <c r="AD212" s="9" t="s">
        <v>684</v>
      </c>
      <c r="AE212" s="9" t="s">
        <v>684</v>
      </c>
      <c r="AF212" s="9" t="s">
        <v>684</v>
      </c>
      <c r="AG212" s="9" t="s">
        <v>684</v>
      </c>
      <c r="AH212" s="13">
        <v>68306</v>
      </c>
      <c r="AI212" s="13">
        <v>32.840000000000003</v>
      </c>
    </row>
    <row r="213" spans="1:35" ht="15" customHeight="1" x14ac:dyDescent="0.2">
      <c r="A213" s="1" t="s">
        <v>376</v>
      </c>
      <c r="B213" s="1">
        <v>1012023013</v>
      </c>
      <c r="C213" s="1" t="s">
        <v>21</v>
      </c>
      <c r="D213" s="1">
        <v>2138</v>
      </c>
      <c r="E213" s="1" t="s">
        <v>106</v>
      </c>
      <c r="F213" s="1">
        <v>30</v>
      </c>
      <c r="G213" s="1" t="s">
        <v>35</v>
      </c>
      <c r="H213" s="1" t="s">
        <v>38</v>
      </c>
      <c r="I213" s="1" t="s">
        <v>24</v>
      </c>
      <c r="J213" s="1" t="s">
        <v>25</v>
      </c>
      <c r="K213" s="1" t="s">
        <v>39</v>
      </c>
      <c r="L213" s="3">
        <v>42093</v>
      </c>
      <c r="M213" s="29" t="s">
        <v>713</v>
      </c>
      <c r="N213" s="29">
        <f>YEAR(Tabela1[[#This Row],[Date of Hire]])</f>
        <v>2015</v>
      </c>
      <c r="O213" s="1" t="s">
        <v>27</v>
      </c>
      <c r="Q213" s="1" t="s">
        <v>28</v>
      </c>
      <c r="R213" s="1" t="s">
        <v>65</v>
      </c>
      <c r="S213" s="1" t="s">
        <v>100</v>
      </c>
      <c r="T213" s="1" t="s">
        <v>101</v>
      </c>
      <c r="U213" s="1" t="s">
        <v>84</v>
      </c>
      <c r="V213" s="1" t="s">
        <v>44</v>
      </c>
      <c r="W213" s="1">
        <v>0</v>
      </c>
      <c r="X213" s="1">
        <v>0</v>
      </c>
      <c r="Y213" s="1">
        <v>1</v>
      </c>
      <c r="Z213" s="1">
        <v>1</v>
      </c>
      <c r="AA213" s="1">
        <v>3</v>
      </c>
      <c r="AB213" s="1">
        <v>9</v>
      </c>
      <c r="AC213" s="6">
        <v>43</v>
      </c>
      <c r="AD213" s="9" t="s">
        <v>684</v>
      </c>
      <c r="AE213" s="9" t="s">
        <v>684</v>
      </c>
      <c r="AF213" s="9" t="s">
        <v>684</v>
      </c>
      <c r="AG213" s="9" t="s">
        <v>684</v>
      </c>
      <c r="AH213" s="13">
        <v>66850</v>
      </c>
      <c r="AI213" s="13">
        <v>32.14</v>
      </c>
    </row>
    <row r="214" spans="1:35" ht="15" customHeight="1" x14ac:dyDescent="0.2">
      <c r="A214" s="1" t="s">
        <v>360</v>
      </c>
      <c r="B214" s="1">
        <v>1111030148</v>
      </c>
      <c r="C214" s="1" t="s">
        <v>21</v>
      </c>
      <c r="D214" s="1">
        <v>2452</v>
      </c>
      <c r="E214" s="1" t="s">
        <v>82</v>
      </c>
      <c r="F214" s="1">
        <v>30</v>
      </c>
      <c r="G214" s="1" t="s">
        <v>35</v>
      </c>
      <c r="H214" s="1" t="s">
        <v>36</v>
      </c>
      <c r="I214" s="1" t="s">
        <v>24</v>
      </c>
      <c r="J214" s="1" t="s">
        <v>25</v>
      </c>
      <c r="K214" s="1" t="s">
        <v>26</v>
      </c>
      <c r="L214" s="3">
        <v>42125</v>
      </c>
      <c r="M214" s="29" t="s">
        <v>715</v>
      </c>
      <c r="N214" s="29">
        <f>YEAR(Tabela1[[#This Row],[Date of Hire]])</f>
        <v>2015</v>
      </c>
      <c r="O214" s="3">
        <v>42308</v>
      </c>
      <c r="P214" s="1" t="s">
        <v>128</v>
      </c>
      <c r="Q214" s="1" t="s">
        <v>49</v>
      </c>
      <c r="R214" s="1" t="s">
        <v>65</v>
      </c>
      <c r="S214" s="1" t="s">
        <v>71</v>
      </c>
      <c r="T214" s="1" t="s">
        <v>72</v>
      </c>
      <c r="U214" s="1" t="s">
        <v>84</v>
      </c>
      <c r="V214" s="1" t="s">
        <v>55</v>
      </c>
      <c r="W214" s="1">
        <v>0</v>
      </c>
      <c r="X214" s="1">
        <v>2</v>
      </c>
      <c r="Y214" s="1">
        <v>1</v>
      </c>
      <c r="Z214" s="1">
        <v>5</v>
      </c>
      <c r="AA214" s="1">
        <v>3</v>
      </c>
      <c r="AB214" s="1">
        <v>0</v>
      </c>
      <c r="AC214" s="6">
        <v>45</v>
      </c>
      <c r="AD214" s="9" t="s">
        <v>684</v>
      </c>
      <c r="AE214" s="9" t="s">
        <v>684</v>
      </c>
      <c r="AF214" s="9" t="s">
        <v>684</v>
      </c>
      <c r="AG214" s="9" t="s">
        <v>684</v>
      </c>
      <c r="AH214" s="13">
        <v>68306</v>
      </c>
      <c r="AI214" s="13">
        <v>32.840000000000003</v>
      </c>
    </row>
    <row r="215" spans="1:35" ht="15" customHeight="1" x14ac:dyDescent="0.2">
      <c r="A215" s="1" t="s">
        <v>372</v>
      </c>
      <c r="B215" s="1">
        <v>1212052023</v>
      </c>
      <c r="C215" s="1" t="s">
        <v>21</v>
      </c>
      <c r="D215" s="1">
        <v>1886</v>
      </c>
      <c r="E215" s="3">
        <v>32325</v>
      </c>
      <c r="F215" s="1">
        <v>30</v>
      </c>
      <c r="G215" s="1" t="s">
        <v>35</v>
      </c>
      <c r="H215" s="1" t="s">
        <v>36</v>
      </c>
      <c r="I215" s="1" t="s">
        <v>24</v>
      </c>
      <c r="J215" s="1" t="s">
        <v>25</v>
      </c>
      <c r="K215" s="1" t="s">
        <v>39</v>
      </c>
      <c r="L215" s="3">
        <v>42125</v>
      </c>
      <c r="M215" s="29" t="s">
        <v>715</v>
      </c>
      <c r="N215" s="29">
        <f>YEAR(Tabela1[[#This Row],[Date of Hire]])</f>
        <v>2015</v>
      </c>
      <c r="O215" s="1" t="s">
        <v>27</v>
      </c>
      <c r="Q215" s="1" t="s">
        <v>28</v>
      </c>
      <c r="R215" s="1" t="s">
        <v>65</v>
      </c>
      <c r="S215" s="1" t="s">
        <v>100</v>
      </c>
      <c r="T215" s="1" t="s">
        <v>97</v>
      </c>
      <c r="U215" s="1" t="s">
        <v>76</v>
      </c>
      <c r="V215" s="1" t="s">
        <v>55</v>
      </c>
      <c r="W215" s="1">
        <v>0</v>
      </c>
      <c r="X215" s="1">
        <v>2</v>
      </c>
      <c r="Y215" s="1">
        <v>1</v>
      </c>
      <c r="Z215" s="1">
        <v>1</v>
      </c>
      <c r="AA215" s="1">
        <v>3</v>
      </c>
      <c r="AB215" s="1">
        <v>0</v>
      </c>
      <c r="AC215" s="6">
        <v>45</v>
      </c>
      <c r="AD215" s="9" t="s">
        <v>684</v>
      </c>
      <c r="AE215" s="9" t="s">
        <v>684</v>
      </c>
      <c r="AF215" s="9" t="s">
        <v>684</v>
      </c>
      <c r="AG215" s="9" t="s">
        <v>684</v>
      </c>
      <c r="AH215" s="13">
        <v>66850</v>
      </c>
      <c r="AI215" s="13">
        <v>32.14</v>
      </c>
    </row>
    <row r="216" spans="1:35" ht="15" customHeight="1" x14ac:dyDescent="0.2">
      <c r="A216" s="1" t="s">
        <v>654</v>
      </c>
      <c r="B216" s="1">
        <v>1009919940</v>
      </c>
      <c r="C216" s="1" t="s">
        <v>21</v>
      </c>
      <c r="D216" s="1">
        <v>2110</v>
      </c>
      <c r="E216" s="1">
        <v>29560</v>
      </c>
      <c r="F216" s="1">
        <v>38</v>
      </c>
      <c r="G216" s="1" t="s">
        <v>22</v>
      </c>
      <c r="H216" s="1" t="s">
        <v>23</v>
      </c>
      <c r="I216" s="1" t="s">
        <v>24</v>
      </c>
      <c r="J216" s="1" t="s">
        <v>25</v>
      </c>
      <c r="K216" s="1" t="s">
        <v>26</v>
      </c>
      <c r="L216" s="3">
        <v>42410</v>
      </c>
      <c r="M216" s="29" t="s">
        <v>712</v>
      </c>
      <c r="N216" s="29">
        <f>YEAR(Tabela1[[#This Row],[Date of Hire]])</f>
        <v>2016</v>
      </c>
      <c r="O216" s="1" t="s">
        <v>27</v>
      </c>
      <c r="Q216" s="1" t="s">
        <v>28</v>
      </c>
      <c r="R216" s="1" t="s">
        <v>65</v>
      </c>
      <c r="S216" s="1" t="s">
        <v>665</v>
      </c>
      <c r="T216" s="1" t="s">
        <v>662</v>
      </c>
      <c r="U216" s="1" t="s">
        <v>661</v>
      </c>
      <c r="V216" s="1" t="s">
        <v>33</v>
      </c>
      <c r="W216" s="1">
        <v>1</v>
      </c>
      <c r="X216" s="1">
        <v>1</v>
      </c>
      <c r="Y216" s="1">
        <v>0</v>
      </c>
      <c r="Z216" s="1">
        <v>1</v>
      </c>
      <c r="AA216" s="1">
        <v>3</v>
      </c>
      <c r="AB216" s="1">
        <v>3</v>
      </c>
      <c r="AC216" s="6">
        <v>45</v>
      </c>
      <c r="AD216" s="9" t="s">
        <v>684</v>
      </c>
      <c r="AE216" s="9" t="s">
        <v>684</v>
      </c>
      <c r="AF216" s="9" t="s">
        <v>684</v>
      </c>
      <c r="AG216" s="9" t="s">
        <v>684</v>
      </c>
      <c r="AH216" s="13">
        <v>99458</v>
      </c>
      <c r="AI216" s="13">
        <v>47.82</v>
      </c>
    </row>
    <row r="217" spans="1:35" ht="15" customHeight="1" x14ac:dyDescent="0.2">
      <c r="A217" s="1" t="s">
        <v>636</v>
      </c>
      <c r="B217" s="1">
        <v>1102024057</v>
      </c>
      <c r="C217" s="1" t="s">
        <v>21</v>
      </c>
      <c r="D217" s="1">
        <v>2451</v>
      </c>
      <c r="E217" s="1" t="s">
        <v>327</v>
      </c>
      <c r="F217" s="1">
        <v>34</v>
      </c>
      <c r="G217" s="1" t="s">
        <v>35</v>
      </c>
      <c r="H217" s="1" t="s">
        <v>38</v>
      </c>
      <c r="I217" s="1" t="s">
        <v>168</v>
      </c>
      <c r="J217" s="1" t="s">
        <v>25</v>
      </c>
      <c r="K217" s="1" t="s">
        <v>26</v>
      </c>
      <c r="L217" s="3">
        <v>41323</v>
      </c>
      <c r="M217" s="29" t="s">
        <v>712</v>
      </c>
      <c r="N217" s="29">
        <f>YEAR(Tabela1[[#This Row],[Date of Hire]])</f>
        <v>2013</v>
      </c>
      <c r="O217" s="3">
        <v>41744</v>
      </c>
      <c r="P217" s="1" t="s">
        <v>108</v>
      </c>
      <c r="Q217" s="1" t="s">
        <v>49</v>
      </c>
      <c r="R217" s="1" t="s">
        <v>321</v>
      </c>
      <c r="S217" s="1" t="s">
        <v>322</v>
      </c>
      <c r="T217" s="1" t="s">
        <v>323</v>
      </c>
      <c r="U217" s="1" t="s">
        <v>32</v>
      </c>
      <c r="V217" s="1" t="s">
        <v>33</v>
      </c>
      <c r="W217" s="1">
        <v>0</v>
      </c>
      <c r="X217" s="1">
        <v>0</v>
      </c>
      <c r="Y217" s="1">
        <v>1</v>
      </c>
      <c r="Z217" s="1">
        <v>5</v>
      </c>
      <c r="AA217" s="1">
        <v>4</v>
      </c>
      <c r="AB217" s="1">
        <v>3</v>
      </c>
      <c r="AC217" s="6">
        <v>45.42</v>
      </c>
      <c r="AD217" s="9" t="s">
        <v>684</v>
      </c>
      <c r="AE217" s="9" t="s">
        <v>684</v>
      </c>
      <c r="AF217" s="9" t="s">
        <v>684</v>
      </c>
      <c r="AG217" s="9" t="s">
        <v>684</v>
      </c>
      <c r="AH217" s="13">
        <v>62158</v>
      </c>
      <c r="AI217" s="13">
        <v>29.88</v>
      </c>
    </row>
    <row r="218" spans="1:35" ht="15" customHeight="1" x14ac:dyDescent="0.2">
      <c r="A218" s="1" t="s">
        <v>378</v>
      </c>
      <c r="B218" s="1">
        <v>906014183</v>
      </c>
      <c r="C218" s="1" t="s">
        <v>21</v>
      </c>
      <c r="D218" s="1">
        <v>1773</v>
      </c>
      <c r="E218" s="1" t="s">
        <v>107</v>
      </c>
      <c r="F218" s="1">
        <v>37</v>
      </c>
      <c r="G218" s="1" t="s">
        <v>22</v>
      </c>
      <c r="H218" s="1" t="s">
        <v>23</v>
      </c>
      <c r="I218" s="1" t="s">
        <v>24</v>
      </c>
      <c r="J218" s="1" t="s">
        <v>25</v>
      </c>
      <c r="K218" s="1" t="s">
        <v>39</v>
      </c>
      <c r="L218" s="3">
        <v>41912</v>
      </c>
      <c r="M218" s="29" t="s">
        <v>719</v>
      </c>
      <c r="N218" s="29">
        <f>YEAR(Tabela1[[#This Row],[Date of Hire]])</f>
        <v>2014</v>
      </c>
      <c r="O218" s="1" t="s">
        <v>27</v>
      </c>
      <c r="Q218" s="1" t="s">
        <v>28</v>
      </c>
      <c r="R218" s="1" t="s">
        <v>65</v>
      </c>
      <c r="S218" s="1" t="s">
        <v>100</v>
      </c>
      <c r="T218" s="1" t="s">
        <v>101</v>
      </c>
      <c r="U218" s="1" t="s">
        <v>84</v>
      </c>
      <c r="V218" s="1" t="s">
        <v>33</v>
      </c>
      <c r="W218" s="1">
        <v>1</v>
      </c>
      <c r="X218" s="1">
        <v>1</v>
      </c>
      <c r="Y218" s="1">
        <v>0</v>
      </c>
      <c r="Z218" s="1">
        <v>1</v>
      </c>
      <c r="AA218" s="1">
        <v>3</v>
      </c>
      <c r="AB218" s="1">
        <v>3</v>
      </c>
      <c r="AC218" s="6">
        <v>47</v>
      </c>
      <c r="AD218" s="9" t="s">
        <v>684</v>
      </c>
      <c r="AE218" s="9" t="s">
        <v>684</v>
      </c>
      <c r="AF218" s="9" t="s">
        <v>684</v>
      </c>
      <c r="AG218" s="9" t="s">
        <v>684</v>
      </c>
      <c r="AH218" s="13">
        <v>66850</v>
      </c>
      <c r="AI218" s="13">
        <v>32.14</v>
      </c>
    </row>
    <row r="219" spans="1:35" ht="15" customHeight="1" x14ac:dyDescent="0.2">
      <c r="A219" s="1" t="s">
        <v>628</v>
      </c>
      <c r="B219" s="1">
        <v>1107027358</v>
      </c>
      <c r="C219" s="1" t="s">
        <v>21</v>
      </c>
      <c r="D219" s="1">
        <v>2110</v>
      </c>
      <c r="E219" s="1" t="s">
        <v>320</v>
      </c>
      <c r="F219" s="1">
        <v>39</v>
      </c>
      <c r="G219" s="1" t="s">
        <v>22</v>
      </c>
      <c r="H219" s="1" t="s">
        <v>38</v>
      </c>
      <c r="I219" s="1" t="s">
        <v>24</v>
      </c>
      <c r="J219" s="1" t="s">
        <v>25</v>
      </c>
      <c r="K219" s="1" t="s">
        <v>39</v>
      </c>
      <c r="L219" s="3">
        <v>41923</v>
      </c>
      <c r="M219" s="29" t="s">
        <v>720</v>
      </c>
      <c r="N219" s="29">
        <f>YEAR(Tabela1[[#This Row],[Date of Hire]])</f>
        <v>2014</v>
      </c>
      <c r="O219" s="1" t="s">
        <v>27</v>
      </c>
      <c r="Q219" s="1" t="s">
        <v>28</v>
      </c>
      <c r="R219" s="1" t="s">
        <v>321</v>
      </c>
      <c r="S219" s="1" t="s">
        <v>322</v>
      </c>
      <c r="T219" s="1" t="s">
        <v>317</v>
      </c>
      <c r="U219" s="1" t="s">
        <v>84</v>
      </c>
      <c r="V219" s="1" t="s">
        <v>33</v>
      </c>
      <c r="W219" s="1">
        <v>0</v>
      </c>
      <c r="X219" s="1">
        <v>0</v>
      </c>
      <c r="Y219" s="1">
        <v>0</v>
      </c>
      <c r="Z219" s="1">
        <v>1</v>
      </c>
      <c r="AA219" s="1">
        <v>4</v>
      </c>
      <c r="AB219" s="1">
        <v>3</v>
      </c>
      <c r="AC219" s="6">
        <v>47.6</v>
      </c>
      <c r="AD219" s="9" t="s">
        <v>684</v>
      </c>
      <c r="AE219" s="9" t="s">
        <v>684</v>
      </c>
      <c r="AF219" s="9" t="s">
        <v>684</v>
      </c>
      <c r="AG219" s="9" t="s">
        <v>684</v>
      </c>
      <c r="AH219" s="13">
        <v>62158</v>
      </c>
      <c r="AI219" s="13">
        <v>29.88</v>
      </c>
    </row>
    <row r="220" spans="1:35" ht="15" customHeight="1" x14ac:dyDescent="0.2">
      <c r="A220" s="1" t="s">
        <v>635</v>
      </c>
      <c r="B220" s="1">
        <v>1201031324</v>
      </c>
      <c r="C220" s="1" t="s">
        <v>21</v>
      </c>
      <c r="D220" s="1">
        <v>2140</v>
      </c>
      <c r="E220" s="3">
        <v>30472</v>
      </c>
      <c r="F220" s="1">
        <v>35</v>
      </c>
      <c r="G220" s="1" t="s">
        <v>35</v>
      </c>
      <c r="H220" s="1" t="s">
        <v>38</v>
      </c>
      <c r="I220" s="1" t="s">
        <v>24</v>
      </c>
      <c r="J220" s="1" t="s">
        <v>25</v>
      </c>
      <c r="K220" s="1" t="s">
        <v>39</v>
      </c>
      <c r="L220" s="3">
        <v>41827</v>
      </c>
      <c r="M220" s="29" t="s">
        <v>717</v>
      </c>
      <c r="N220" s="29">
        <f>YEAR(Tabela1[[#This Row],[Date of Hire]])</f>
        <v>2014</v>
      </c>
      <c r="O220" s="1" t="s">
        <v>27</v>
      </c>
      <c r="Q220" s="1" t="s">
        <v>28</v>
      </c>
      <c r="R220" s="1" t="s">
        <v>321</v>
      </c>
      <c r="S220" s="1" t="s">
        <v>322</v>
      </c>
      <c r="T220" s="1" t="s">
        <v>323</v>
      </c>
      <c r="U220" s="1" t="s">
        <v>139</v>
      </c>
      <c r="V220" s="1" t="s">
        <v>68</v>
      </c>
      <c r="W220" s="1">
        <v>0</v>
      </c>
      <c r="X220" s="1">
        <v>0</v>
      </c>
      <c r="Y220" s="1">
        <v>1</v>
      </c>
      <c r="Z220" s="1">
        <v>1</v>
      </c>
      <c r="AA220" s="1">
        <v>4</v>
      </c>
      <c r="AB220" s="1">
        <v>5</v>
      </c>
      <c r="AC220" s="6">
        <v>48</v>
      </c>
      <c r="AD220" s="9" t="s">
        <v>684</v>
      </c>
      <c r="AE220" s="9" t="s">
        <v>684</v>
      </c>
      <c r="AF220" s="9" t="s">
        <v>684</v>
      </c>
      <c r="AG220" s="9" t="s">
        <v>684</v>
      </c>
      <c r="AH220" s="13">
        <v>62158</v>
      </c>
      <c r="AI220" s="13">
        <v>29.88</v>
      </c>
    </row>
    <row r="221" spans="1:35" ht="15" customHeight="1" x14ac:dyDescent="0.2">
      <c r="A221" s="1" t="s">
        <v>631</v>
      </c>
      <c r="B221" s="1">
        <v>1401064670</v>
      </c>
      <c r="C221" s="1" t="s">
        <v>21</v>
      </c>
      <c r="D221" s="1">
        <v>1749</v>
      </c>
      <c r="E221" s="1" t="s">
        <v>324</v>
      </c>
      <c r="F221" s="1">
        <v>31</v>
      </c>
      <c r="G221" s="1" t="s">
        <v>22</v>
      </c>
      <c r="H221" s="1" t="s">
        <v>23</v>
      </c>
      <c r="I221" s="1" t="s">
        <v>24</v>
      </c>
      <c r="J221" s="1" t="s">
        <v>25</v>
      </c>
      <c r="K221" s="1" t="s">
        <v>26</v>
      </c>
      <c r="L221" s="3">
        <v>40579</v>
      </c>
      <c r="M221" s="29" t="s">
        <v>712</v>
      </c>
      <c r="N221" s="29">
        <f>YEAR(Tabela1[[#This Row],[Date of Hire]])</f>
        <v>2011</v>
      </c>
      <c r="O221" s="3">
        <v>41400</v>
      </c>
      <c r="P221" s="1" t="s">
        <v>128</v>
      </c>
      <c r="Q221" s="1" t="s">
        <v>70</v>
      </c>
      <c r="R221" s="1" t="s">
        <v>321</v>
      </c>
      <c r="S221" s="1" t="s">
        <v>322</v>
      </c>
      <c r="T221" s="1" t="s">
        <v>323</v>
      </c>
      <c r="U221" s="1" t="s">
        <v>126</v>
      </c>
      <c r="V221" s="1" t="s">
        <v>93</v>
      </c>
      <c r="W221" s="1">
        <v>1</v>
      </c>
      <c r="X221" s="1">
        <v>1</v>
      </c>
      <c r="Y221" s="1">
        <v>0</v>
      </c>
      <c r="Z221" s="1">
        <v>4</v>
      </c>
      <c r="AA221" s="1">
        <v>4</v>
      </c>
      <c r="AB221" s="1">
        <v>2</v>
      </c>
      <c r="AC221" s="6">
        <v>48.5</v>
      </c>
      <c r="AD221" s="9" t="s">
        <v>684</v>
      </c>
      <c r="AE221" s="9" t="s">
        <v>684</v>
      </c>
      <c r="AF221" s="9" t="s">
        <v>684</v>
      </c>
      <c r="AG221" s="9" t="s">
        <v>684</v>
      </c>
      <c r="AH221" s="13">
        <v>62158</v>
      </c>
      <c r="AI221" s="13">
        <v>29.88</v>
      </c>
    </row>
    <row r="222" spans="1:35" ht="15" customHeight="1" x14ac:dyDescent="0.2">
      <c r="A222" s="1" t="s">
        <v>396</v>
      </c>
      <c r="B222" s="1">
        <v>1001944783</v>
      </c>
      <c r="C222" s="1" t="s">
        <v>21</v>
      </c>
      <c r="D222" s="1">
        <v>1890</v>
      </c>
      <c r="E222" s="3">
        <v>26305</v>
      </c>
      <c r="F222" s="1">
        <v>45</v>
      </c>
      <c r="G222" s="1" t="s">
        <v>35</v>
      </c>
      <c r="H222" s="1" t="s">
        <v>23</v>
      </c>
      <c r="I222" s="1" t="s">
        <v>24</v>
      </c>
      <c r="J222" s="1" t="s">
        <v>25</v>
      </c>
      <c r="K222" s="1" t="s">
        <v>39</v>
      </c>
      <c r="L222" s="3">
        <v>40817</v>
      </c>
      <c r="M222" s="29" t="s">
        <v>720</v>
      </c>
      <c r="N222" s="29">
        <f>YEAR(Tabela1[[#This Row],[Date of Hire]])</f>
        <v>2011</v>
      </c>
      <c r="O222" s="3">
        <v>42350</v>
      </c>
      <c r="P222" s="1" t="s">
        <v>128</v>
      </c>
      <c r="Q222" s="1" t="s">
        <v>70</v>
      </c>
      <c r="R222" s="1" t="s">
        <v>122</v>
      </c>
      <c r="S222" s="1" t="s">
        <v>124</v>
      </c>
      <c r="T222" s="1" t="s">
        <v>51</v>
      </c>
      <c r="U222" s="1" t="s">
        <v>67</v>
      </c>
      <c r="V222" s="1" t="s">
        <v>33</v>
      </c>
      <c r="W222" s="1">
        <v>1</v>
      </c>
      <c r="X222" s="1">
        <v>1</v>
      </c>
      <c r="Y222" s="1">
        <v>1</v>
      </c>
      <c r="Z222" s="1">
        <v>4</v>
      </c>
      <c r="AA222" s="1">
        <v>5</v>
      </c>
      <c r="AB222" s="1">
        <v>3</v>
      </c>
      <c r="AC222" s="6">
        <v>48.5</v>
      </c>
      <c r="AD222" s="9">
        <v>0</v>
      </c>
      <c r="AE222" s="9">
        <v>0</v>
      </c>
      <c r="AF222" s="9">
        <v>0</v>
      </c>
      <c r="AG222" s="9">
        <v>0</v>
      </c>
      <c r="AH222" s="13">
        <v>55000</v>
      </c>
      <c r="AI222" s="13">
        <v>26.44</v>
      </c>
    </row>
    <row r="223" spans="1:35" ht="15" customHeight="1" x14ac:dyDescent="0.2">
      <c r="A223" s="1" t="s">
        <v>351</v>
      </c>
      <c r="B223" s="1">
        <v>905013738</v>
      </c>
      <c r="C223" s="1" t="s">
        <v>21</v>
      </c>
      <c r="D223" s="1">
        <v>2127</v>
      </c>
      <c r="E223" s="1" t="s">
        <v>74</v>
      </c>
      <c r="F223" s="1">
        <v>46</v>
      </c>
      <c r="G223" s="1" t="s">
        <v>22</v>
      </c>
      <c r="H223" s="1" t="s">
        <v>38</v>
      </c>
      <c r="I223" s="1" t="s">
        <v>24</v>
      </c>
      <c r="J223" s="1" t="s">
        <v>25</v>
      </c>
      <c r="K223" s="1" t="s">
        <v>39</v>
      </c>
      <c r="L223" s="3">
        <v>42051</v>
      </c>
      <c r="M223" s="29" t="s">
        <v>712</v>
      </c>
      <c r="N223" s="29">
        <f>YEAR(Tabela1[[#This Row],[Date of Hire]])</f>
        <v>2015</v>
      </c>
      <c r="O223" s="3">
        <v>42078</v>
      </c>
      <c r="P223" s="1" t="s">
        <v>108</v>
      </c>
      <c r="Q223" s="1" t="s">
        <v>70</v>
      </c>
      <c r="R223" s="1" t="s">
        <v>65</v>
      </c>
      <c r="S223" s="1" t="s">
        <v>71</v>
      </c>
      <c r="T223" s="1" t="s">
        <v>71</v>
      </c>
      <c r="U223" s="1" t="s">
        <v>72</v>
      </c>
      <c r="V223" s="1" t="s">
        <v>76</v>
      </c>
      <c r="W223" s="1">
        <v>0</v>
      </c>
      <c r="X223" s="1">
        <v>0</v>
      </c>
      <c r="Y223" s="1">
        <v>0</v>
      </c>
      <c r="Z223" s="1">
        <v>4</v>
      </c>
      <c r="AA223" s="1">
        <v>3</v>
      </c>
      <c r="AB223" s="1">
        <v>3</v>
      </c>
      <c r="AC223" s="6">
        <v>48.5</v>
      </c>
      <c r="AD223" s="9" t="s">
        <v>684</v>
      </c>
      <c r="AE223" s="9" t="s">
        <v>684</v>
      </c>
      <c r="AF223" s="9" t="s">
        <v>684</v>
      </c>
      <c r="AG223" s="9" t="s">
        <v>684</v>
      </c>
      <c r="AH223" s="13">
        <v>68306</v>
      </c>
      <c r="AI223" s="13">
        <v>32.840000000000003</v>
      </c>
    </row>
    <row r="224" spans="1:35" ht="15" customHeight="1" x14ac:dyDescent="0.2">
      <c r="A224" s="1" t="s">
        <v>380</v>
      </c>
      <c r="B224" s="1">
        <v>1411071506</v>
      </c>
      <c r="C224" s="1" t="s">
        <v>21</v>
      </c>
      <c r="D224" s="1">
        <v>2343</v>
      </c>
      <c r="E224" s="1" t="s">
        <v>109</v>
      </c>
      <c r="F224" s="1">
        <v>49</v>
      </c>
      <c r="G224" s="1" t="s">
        <v>35</v>
      </c>
      <c r="H224" s="1" t="s">
        <v>23</v>
      </c>
      <c r="I224" s="1" t="s">
        <v>53</v>
      </c>
      <c r="J224" s="1" t="s">
        <v>25</v>
      </c>
      <c r="K224" s="1" t="s">
        <v>39</v>
      </c>
      <c r="L224" s="3">
        <v>42093</v>
      </c>
      <c r="M224" s="29" t="s">
        <v>713</v>
      </c>
      <c r="N224" s="29">
        <f>YEAR(Tabela1[[#This Row],[Date of Hire]])</f>
        <v>2015</v>
      </c>
      <c r="O224" s="1" t="s">
        <v>27</v>
      </c>
      <c r="Q224" s="1" t="s">
        <v>28</v>
      </c>
      <c r="R224" s="1" t="s">
        <v>65</v>
      </c>
      <c r="S224" s="1" t="s">
        <v>100</v>
      </c>
      <c r="T224" s="1" t="s">
        <v>100</v>
      </c>
      <c r="U224" s="1" t="s">
        <v>67</v>
      </c>
      <c r="V224" s="1" t="s">
        <v>44</v>
      </c>
      <c r="W224" s="1">
        <v>1</v>
      </c>
      <c r="X224" s="1">
        <v>1</v>
      </c>
      <c r="Y224" s="1">
        <v>1</v>
      </c>
      <c r="Z224" s="1">
        <v>1</v>
      </c>
      <c r="AA224" s="1">
        <v>3</v>
      </c>
      <c r="AB224" s="1">
        <v>9</v>
      </c>
      <c r="AC224" s="6">
        <v>49.1</v>
      </c>
      <c r="AD224" s="9" t="s">
        <v>684</v>
      </c>
      <c r="AE224" s="9" t="s">
        <v>684</v>
      </c>
      <c r="AF224" s="9" t="s">
        <v>684</v>
      </c>
      <c r="AG224" s="9" t="s">
        <v>684</v>
      </c>
      <c r="AH224" s="13">
        <v>66850</v>
      </c>
      <c r="AI224" s="13">
        <v>32.14</v>
      </c>
    </row>
    <row r="225" spans="1:35" ht="15" customHeight="1" x14ac:dyDescent="0.2">
      <c r="A225" s="1" t="s">
        <v>634</v>
      </c>
      <c r="B225" s="1">
        <v>1012023185</v>
      </c>
      <c r="C225" s="1" t="s">
        <v>21</v>
      </c>
      <c r="D225" s="1">
        <v>2132</v>
      </c>
      <c r="E225" s="1" t="s">
        <v>326</v>
      </c>
      <c r="F225" s="1">
        <v>31</v>
      </c>
      <c r="G225" s="1" t="s">
        <v>22</v>
      </c>
      <c r="H225" s="1" t="s">
        <v>23</v>
      </c>
      <c r="I225" s="1" t="s">
        <v>24</v>
      </c>
      <c r="J225" s="1" t="s">
        <v>25</v>
      </c>
      <c r="K225" s="1" t="s">
        <v>39</v>
      </c>
      <c r="L225" s="3">
        <v>41040</v>
      </c>
      <c r="M225" s="29" t="s">
        <v>715</v>
      </c>
      <c r="N225" s="29">
        <f>YEAR(Tabela1[[#This Row],[Date of Hire]])</f>
        <v>2012</v>
      </c>
      <c r="O225" s="1" t="s">
        <v>27</v>
      </c>
      <c r="Q225" s="1" t="s">
        <v>28</v>
      </c>
      <c r="R225" s="1" t="s">
        <v>321</v>
      </c>
      <c r="S225" s="1" t="s">
        <v>322</v>
      </c>
      <c r="T225" s="1" t="s">
        <v>322</v>
      </c>
      <c r="U225" s="1" t="s">
        <v>43</v>
      </c>
      <c r="V225" s="1" t="s">
        <v>33</v>
      </c>
      <c r="W225" s="1">
        <v>1</v>
      </c>
      <c r="X225" s="1">
        <v>1</v>
      </c>
      <c r="Y225" s="1">
        <v>0</v>
      </c>
      <c r="Z225" s="1">
        <v>1</v>
      </c>
      <c r="AA225" s="1">
        <v>4</v>
      </c>
      <c r="AB225" s="1">
        <v>3</v>
      </c>
      <c r="AC225" s="6">
        <v>49.25</v>
      </c>
      <c r="AD225" s="9" t="s">
        <v>684</v>
      </c>
      <c r="AE225" s="9" t="s">
        <v>684</v>
      </c>
      <c r="AF225" s="9" t="s">
        <v>684</v>
      </c>
      <c r="AG225" s="9" t="s">
        <v>684</v>
      </c>
      <c r="AH225" s="13">
        <v>62158</v>
      </c>
      <c r="AI225" s="13">
        <v>29.88</v>
      </c>
    </row>
    <row r="226" spans="1:35" ht="15" customHeight="1" x14ac:dyDescent="0.2">
      <c r="A226" s="1" t="s">
        <v>653</v>
      </c>
      <c r="B226" s="1">
        <v>1009919930</v>
      </c>
      <c r="C226" s="1" t="s">
        <v>21</v>
      </c>
      <c r="D226" s="1">
        <v>1886</v>
      </c>
      <c r="E226" s="1" t="s">
        <v>46</v>
      </c>
      <c r="F226" s="1">
        <v>30</v>
      </c>
      <c r="G226" s="1" t="s">
        <v>22</v>
      </c>
      <c r="H226" s="1" t="s">
        <v>38</v>
      </c>
      <c r="I226" s="1" t="s">
        <v>24</v>
      </c>
      <c r="J226" s="1" t="s">
        <v>25</v>
      </c>
      <c r="K226" s="1" t="s">
        <v>47</v>
      </c>
      <c r="L226" s="3">
        <v>42410</v>
      </c>
      <c r="M226" s="29" t="s">
        <v>712</v>
      </c>
      <c r="N226" s="29">
        <f>YEAR(Tabela1[[#This Row],[Date of Hire]])</f>
        <v>2016</v>
      </c>
      <c r="O226" s="1" t="s">
        <v>27</v>
      </c>
      <c r="Q226" s="1" t="s">
        <v>28</v>
      </c>
      <c r="R226" s="1" t="s">
        <v>65</v>
      </c>
      <c r="S226" s="1" t="s">
        <v>664</v>
      </c>
      <c r="T226" s="1" t="s">
        <v>662</v>
      </c>
      <c r="U226" s="1" t="s">
        <v>661</v>
      </c>
      <c r="V226" s="1" t="s">
        <v>33</v>
      </c>
      <c r="W226" s="1">
        <v>0</v>
      </c>
      <c r="X226" s="1">
        <v>0</v>
      </c>
      <c r="Y226" s="1">
        <v>0</v>
      </c>
      <c r="Z226" s="1">
        <v>1</v>
      </c>
      <c r="AA226" s="1">
        <v>3</v>
      </c>
      <c r="AB226" s="1">
        <v>3</v>
      </c>
      <c r="AC226" s="6">
        <v>50.25</v>
      </c>
      <c r="AD226" s="9" t="s">
        <v>684</v>
      </c>
      <c r="AE226" s="9" t="s">
        <v>684</v>
      </c>
      <c r="AF226" s="9" t="s">
        <v>684</v>
      </c>
      <c r="AG226" s="9" t="s">
        <v>684</v>
      </c>
      <c r="AH226" s="13">
        <v>66850</v>
      </c>
      <c r="AI226" s="13">
        <v>32.14</v>
      </c>
    </row>
    <row r="227" spans="1:35" ht="15" customHeight="1" x14ac:dyDescent="0.2">
      <c r="A227" s="1" t="s">
        <v>392</v>
      </c>
      <c r="B227" s="1">
        <v>1303054580</v>
      </c>
      <c r="C227" s="1" t="s">
        <v>21</v>
      </c>
      <c r="D227" s="1">
        <v>1901</v>
      </c>
      <c r="E227" s="3">
        <v>25844</v>
      </c>
      <c r="F227" s="1">
        <v>48</v>
      </c>
      <c r="G227" s="1" t="s">
        <v>35</v>
      </c>
      <c r="H227" s="1" t="s">
        <v>38</v>
      </c>
      <c r="I227" s="1" t="s">
        <v>24</v>
      </c>
      <c r="J227" s="1" t="s">
        <v>25</v>
      </c>
      <c r="K227" s="1" t="s">
        <v>47</v>
      </c>
      <c r="L227" s="3">
        <v>41547</v>
      </c>
      <c r="M227" s="29" t="s">
        <v>719</v>
      </c>
      <c r="N227" s="29">
        <f>YEAR(Tabela1[[#This Row],[Date of Hire]])</f>
        <v>2013</v>
      </c>
      <c r="O227" s="3">
        <v>41828</v>
      </c>
      <c r="P227" s="1" t="s">
        <v>130</v>
      </c>
      <c r="Q227" s="1" t="s">
        <v>49</v>
      </c>
      <c r="R227" s="1" t="s">
        <v>122</v>
      </c>
      <c r="S227" s="1" t="s">
        <v>124</v>
      </c>
      <c r="T227" s="1" t="s">
        <v>51</v>
      </c>
      <c r="U227" s="1" t="s">
        <v>126</v>
      </c>
      <c r="V227" s="1" t="s">
        <v>33</v>
      </c>
      <c r="W227" s="1">
        <v>0</v>
      </c>
      <c r="X227" s="1">
        <v>0</v>
      </c>
      <c r="Y227" s="1">
        <v>1</v>
      </c>
      <c r="Z227" s="1">
        <v>5</v>
      </c>
      <c r="AA227" s="1">
        <v>5</v>
      </c>
      <c r="AB227" s="1">
        <v>3</v>
      </c>
      <c r="AC227" s="6">
        <v>50.5</v>
      </c>
      <c r="AD227" s="9">
        <v>0</v>
      </c>
      <c r="AE227" s="9">
        <v>0</v>
      </c>
      <c r="AF227" s="9">
        <v>0</v>
      </c>
      <c r="AG227" s="9">
        <v>0</v>
      </c>
      <c r="AH227" s="13">
        <v>55000</v>
      </c>
      <c r="AI227" s="13">
        <v>26.44</v>
      </c>
    </row>
    <row r="228" spans="1:35" ht="15" customHeight="1" x14ac:dyDescent="0.2">
      <c r="A228" s="1" t="s">
        <v>394</v>
      </c>
      <c r="B228" s="1">
        <v>1409070147</v>
      </c>
      <c r="C228" s="1" t="s">
        <v>21</v>
      </c>
      <c r="D228" s="1">
        <v>1731</v>
      </c>
      <c r="E228" s="1" t="s">
        <v>127</v>
      </c>
      <c r="F228" s="1">
        <v>44</v>
      </c>
      <c r="G228" s="1" t="s">
        <v>22</v>
      </c>
      <c r="H228" s="1" t="s">
        <v>38</v>
      </c>
      <c r="I228" s="1" t="s">
        <v>24</v>
      </c>
      <c r="J228" s="1" t="s">
        <v>25</v>
      </c>
      <c r="K228" s="1" t="s">
        <v>39</v>
      </c>
      <c r="L228" s="3">
        <v>41900</v>
      </c>
      <c r="M228" s="29" t="s">
        <v>719</v>
      </c>
      <c r="N228" s="29">
        <f>YEAR(Tabela1[[#This Row],[Date of Hire]])</f>
        <v>2014</v>
      </c>
      <c r="O228" s="1" t="s">
        <v>27</v>
      </c>
      <c r="Q228" s="1" t="s">
        <v>28</v>
      </c>
      <c r="R228" s="1" t="s">
        <v>122</v>
      </c>
      <c r="S228" s="1" t="s">
        <v>124</v>
      </c>
      <c r="T228" s="1" t="s">
        <v>51</v>
      </c>
      <c r="U228" s="1" t="s">
        <v>73</v>
      </c>
      <c r="V228" s="1" t="s">
        <v>33</v>
      </c>
      <c r="W228" s="1">
        <v>0</v>
      </c>
      <c r="X228" s="1">
        <v>0</v>
      </c>
      <c r="Y228" s="1">
        <v>0</v>
      </c>
      <c r="Z228" s="1">
        <v>1</v>
      </c>
      <c r="AA228" s="1">
        <v>5</v>
      </c>
      <c r="AB228" s="1">
        <v>3</v>
      </c>
      <c r="AC228" s="6">
        <v>51</v>
      </c>
      <c r="AD228" s="9">
        <v>0</v>
      </c>
      <c r="AE228" s="9">
        <v>0</v>
      </c>
      <c r="AF228" s="9">
        <v>0</v>
      </c>
      <c r="AG228" s="9">
        <v>0</v>
      </c>
      <c r="AH228" s="13">
        <v>55000</v>
      </c>
      <c r="AI228" s="13">
        <v>26.44</v>
      </c>
    </row>
    <row r="229" spans="1:35" ht="15" customHeight="1" x14ac:dyDescent="0.2">
      <c r="A229" s="1" t="s">
        <v>401</v>
      </c>
      <c r="B229" s="1">
        <v>1102024149</v>
      </c>
      <c r="C229" s="1" t="s">
        <v>21</v>
      </c>
      <c r="D229" s="1">
        <v>2451</v>
      </c>
      <c r="E229" s="1" t="s">
        <v>133</v>
      </c>
      <c r="F229" s="1">
        <v>42</v>
      </c>
      <c r="G229" s="1" t="s">
        <v>22</v>
      </c>
      <c r="H229" s="1" t="s">
        <v>23</v>
      </c>
      <c r="I229" s="1" t="s">
        <v>24</v>
      </c>
      <c r="J229" s="1" t="s">
        <v>25</v>
      </c>
      <c r="K229" s="1" t="s">
        <v>39</v>
      </c>
      <c r="L229" s="3">
        <v>40949</v>
      </c>
      <c r="M229" s="29" t="s">
        <v>712</v>
      </c>
      <c r="N229" s="29">
        <f>YEAR(Tabela1[[#This Row],[Date of Hire]])</f>
        <v>2012</v>
      </c>
      <c r="O229" s="1" t="s">
        <v>27</v>
      </c>
      <c r="Q229" s="1" t="s">
        <v>28</v>
      </c>
      <c r="R229" s="1" t="s">
        <v>122</v>
      </c>
      <c r="S229" s="1" t="s">
        <v>124</v>
      </c>
      <c r="T229" s="1" t="s">
        <v>124</v>
      </c>
      <c r="U229" s="1" t="s">
        <v>84</v>
      </c>
      <c r="V229" s="1" t="s">
        <v>33</v>
      </c>
      <c r="W229" s="1">
        <v>1</v>
      </c>
      <c r="X229" s="1">
        <v>1</v>
      </c>
      <c r="Y229" s="1">
        <v>0</v>
      </c>
      <c r="Z229" s="1">
        <v>1</v>
      </c>
      <c r="AA229" s="1">
        <v>5</v>
      </c>
      <c r="AB229" s="1">
        <v>3</v>
      </c>
      <c r="AC229" s="6">
        <v>52</v>
      </c>
      <c r="AD229" s="9">
        <v>0</v>
      </c>
      <c r="AE229" s="9">
        <v>0</v>
      </c>
      <c r="AF229" s="9">
        <v>0</v>
      </c>
      <c r="AG229" s="9">
        <v>0</v>
      </c>
      <c r="AH229" s="13">
        <v>55000</v>
      </c>
      <c r="AI229" s="13">
        <v>26.44</v>
      </c>
    </row>
    <row r="230" spans="1:35" ht="15" customHeight="1" x14ac:dyDescent="0.2">
      <c r="A230" s="1" t="s">
        <v>633</v>
      </c>
      <c r="B230" s="1">
        <v>1112030979</v>
      </c>
      <c r="C230" s="1" t="s">
        <v>21</v>
      </c>
      <c r="D230" s="1">
        <v>1844</v>
      </c>
      <c r="E230" s="1" t="s">
        <v>325</v>
      </c>
      <c r="F230" s="1">
        <v>39</v>
      </c>
      <c r="G230" s="1" t="s">
        <v>35</v>
      </c>
      <c r="H230" s="1" t="s">
        <v>38</v>
      </c>
      <c r="I230" s="1" t="s">
        <v>24</v>
      </c>
      <c r="J230" s="1" t="s">
        <v>25</v>
      </c>
      <c r="K230" s="1" t="s">
        <v>47</v>
      </c>
      <c r="L230" s="3">
        <v>40735</v>
      </c>
      <c r="M230" s="29" t="s">
        <v>717</v>
      </c>
      <c r="N230" s="29">
        <f>YEAR(Tabela1[[#This Row],[Date of Hire]])</f>
        <v>2011</v>
      </c>
      <c r="O230" s="3">
        <v>42194</v>
      </c>
      <c r="P230" s="1" t="s">
        <v>116</v>
      </c>
      <c r="Q230" s="1" t="s">
        <v>49</v>
      </c>
      <c r="R230" s="1" t="s">
        <v>321</v>
      </c>
      <c r="S230" s="1" t="s">
        <v>322</v>
      </c>
      <c r="T230" s="1" t="s">
        <v>323</v>
      </c>
      <c r="U230" s="1" t="s">
        <v>32</v>
      </c>
      <c r="V230" s="1" t="s">
        <v>95</v>
      </c>
      <c r="W230" s="1">
        <v>0</v>
      </c>
      <c r="X230" s="1">
        <v>0</v>
      </c>
      <c r="Y230" s="1">
        <v>1</v>
      </c>
      <c r="Z230" s="1">
        <v>5</v>
      </c>
      <c r="AA230" s="1">
        <v>4</v>
      </c>
      <c r="AB230" s="1">
        <v>4</v>
      </c>
      <c r="AC230" s="6">
        <v>52.25</v>
      </c>
      <c r="AD230" s="9" t="s">
        <v>684</v>
      </c>
      <c r="AE230" s="9" t="s">
        <v>684</v>
      </c>
      <c r="AF230" s="9" t="s">
        <v>684</v>
      </c>
      <c r="AG230" s="9" t="s">
        <v>684</v>
      </c>
      <c r="AH230" s="13">
        <v>62158</v>
      </c>
      <c r="AI230" s="13">
        <v>29.88</v>
      </c>
    </row>
    <row r="231" spans="1:35" ht="15" customHeight="1" x14ac:dyDescent="0.2">
      <c r="A231" s="1" t="s">
        <v>656</v>
      </c>
      <c r="B231" s="1">
        <v>1009919960</v>
      </c>
      <c r="C231" s="1" t="s">
        <v>21</v>
      </c>
      <c r="D231" s="1">
        <v>2056</v>
      </c>
      <c r="E231" s="1" t="s">
        <v>669</v>
      </c>
      <c r="F231" s="1">
        <v>48</v>
      </c>
      <c r="G231" s="1" t="s">
        <v>35</v>
      </c>
      <c r="H231" s="1" t="s">
        <v>38</v>
      </c>
      <c r="I231" s="1" t="s">
        <v>24</v>
      </c>
      <c r="J231" s="1" t="s">
        <v>25</v>
      </c>
      <c r="K231" s="1" t="s">
        <v>47</v>
      </c>
      <c r="L231" s="3">
        <v>43010</v>
      </c>
      <c r="M231" s="29" t="s">
        <v>720</v>
      </c>
      <c r="N231" s="29">
        <f>YEAR(Tabela1[[#This Row],[Date of Hire]])</f>
        <v>2017</v>
      </c>
      <c r="O231" s="1" t="s">
        <v>27</v>
      </c>
      <c r="Q231" s="1" t="s">
        <v>28</v>
      </c>
      <c r="R231" s="1" t="s">
        <v>65</v>
      </c>
      <c r="S231" s="1" t="s">
        <v>664</v>
      </c>
      <c r="T231" s="1" t="s">
        <v>662</v>
      </c>
      <c r="U231" s="1" t="s">
        <v>661</v>
      </c>
      <c r="V231" s="1" t="s">
        <v>33</v>
      </c>
      <c r="W231" s="1">
        <v>0</v>
      </c>
      <c r="X231" s="1">
        <v>0</v>
      </c>
      <c r="Y231" s="1">
        <v>1</v>
      </c>
      <c r="Z231" s="1">
        <v>1</v>
      </c>
      <c r="AA231" s="1">
        <v>3</v>
      </c>
      <c r="AB231" s="1">
        <v>3</v>
      </c>
      <c r="AC231" s="6">
        <v>52.25</v>
      </c>
      <c r="AD231" s="9" t="s">
        <v>684</v>
      </c>
      <c r="AE231" s="9" t="s">
        <v>684</v>
      </c>
      <c r="AF231" s="9" t="s">
        <v>684</v>
      </c>
      <c r="AG231" s="9" t="s">
        <v>684</v>
      </c>
      <c r="AH231" s="13">
        <v>66850</v>
      </c>
      <c r="AI231" s="13">
        <v>32.14</v>
      </c>
    </row>
    <row r="232" spans="1:35" ht="15" customHeight="1" x14ac:dyDescent="0.2">
      <c r="A232" s="1" t="s">
        <v>402</v>
      </c>
      <c r="B232" s="1">
        <v>1000974650</v>
      </c>
      <c r="C232" s="1" t="s">
        <v>21</v>
      </c>
      <c r="D232" s="1">
        <v>1803</v>
      </c>
      <c r="E232" s="1" t="s">
        <v>134</v>
      </c>
      <c r="F232" s="1">
        <v>42</v>
      </c>
      <c r="G232" s="1" t="s">
        <v>35</v>
      </c>
      <c r="H232" s="1" t="s">
        <v>36</v>
      </c>
      <c r="I232" s="1" t="s">
        <v>24</v>
      </c>
      <c r="J232" s="1" t="s">
        <v>25</v>
      </c>
      <c r="K232" s="1" t="s">
        <v>39</v>
      </c>
      <c r="L232" s="3">
        <v>40379</v>
      </c>
      <c r="M232" s="29" t="s">
        <v>717</v>
      </c>
      <c r="N232" s="29">
        <f>YEAR(Tabela1[[#This Row],[Date of Hire]])</f>
        <v>2010</v>
      </c>
      <c r="O232" s="1" t="s">
        <v>27</v>
      </c>
      <c r="Q232" s="1" t="s">
        <v>28</v>
      </c>
      <c r="R232" s="1" t="s">
        <v>122</v>
      </c>
      <c r="S232" s="1" t="s">
        <v>124</v>
      </c>
      <c r="T232" s="1" t="s">
        <v>51</v>
      </c>
      <c r="U232" s="1" t="s">
        <v>52</v>
      </c>
      <c r="V232" s="1" t="s">
        <v>93</v>
      </c>
      <c r="W232" s="1">
        <v>0</v>
      </c>
      <c r="X232" s="1">
        <v>2</v>
      </c>
      <c r="Y232" s="1">
        <v>1</v>
      </c>
      <c r="Z232" s="1">
        <v>1</v>
      </c>
      <c r="AA232" s="1">
        <v>5</v>
      </c>
      <c r="AB232" s="1">
        <v>2</v>
      </c>
      <c r="AC232" s="6">
        <v>53</v>
      </c>
      <c r="AD232" s="9">
        <v>0</v>
      </c>
      <c r="AE232" s="9">
        <v>0</v>
      </c>
      <c r="AF232" s="9">
        <v>0</v>
      </c>
      <c r="AG232" s="9">
        <v>0</v>
      </c>
      <c r="AH232" s="13">
        <v>55000</v>
      </c>
      <c r="AI232" s="13">
        <v>26.44</v>
      </c>
    </row>
    <row r="233" spans="1:35" ht="15" customHeight="1" x14ac:dyDescent="0.2">
      <c r="A233" s="1" t="s">
        <v>399</v>
      </c>
      <c r="B233" s="1">
        <v>1107027351</v>
      </c>
      <c r="C233" s="1" t="s">
        <v>21</v>
      </c>
      <c r="D233" s="1">
        <v>2045</v>
      </c>
      <c r="E233" s="3">
        <v>29867</v>
      </c>
      <c r="F233" s="1">
        <v>36</v>
      </c>
      <c r="G233" s="1" t="s">
        <v>35</v>
      </c>
      <c r="H233" s="1" t="s">
        <v>38</v>
      </c>
      <c r="I233" s="1" t="s">
        <v>24</v>
      </c>
      <c r="J233" s="1" t="s">
        <v>132</v>
      </c>
      <c r="K233" s="1" t="s">
        <v>91</v>
      </c>
      <c r="L233" s="3">
        <v>41137</v>
      </c>
      <c r="M233" s="29" t="s">
        <v>718</v>
      </c>
      <c r="N233" s="29">
        <f>YEAR(Tabela1[[#This Row],[Date of Hire]])</f>
        <v>2012</v>
      </c>
      <c r="O233" s="1" t="s">
        <v>27</v>
      </c>
      <c r="Q233" s="1" t="s">
        <v>28</v>
      </c>
      <c r="R233" s="1" t="s">
        <v>122</v>
      </c>
      <c r="S233" s="1" t="s">
        <v>124</v>
      </c>
      <c r="T233" s="1" t="s">
        <v>51</v>
      </c>
      <c r="U233" s="1" t="s">
        <v>40</v>
      </c>
      <c r="V233" s="1" t="s">
        <v>33</v>
      </c>
      <c r="W233" s="1">
        <v>0</v>
      </c>
      <c r="X233" s="1">
        <v>0</v>
      </c>
      <c r="Y233" s="1">
        <v>1</v>
      </c>
      <c r="Z233" s="1">
        <v>1</v>
      </c>
      <c r="AA233" s="1">
        <v>5</v>
      </c>
      <c r="AB233" s="1">
        <v>3</v>
      </c>
      <c r="AC233" s="6">
        <v>53</v>
      </c>
      <c r="AD233" s="9">
        <v>0</v>
      </c>
      <c r="AE233" s="9">
        <v>0</v>
      </c>
      <c r="AF233" s="9">
        <v>0</v>
      </c>
      <c r="AG233" s="9">
        <v>0</v>
      </c>
      <c r="AH233" s="13">
        <v>55000</v>
      </c>
      <c r="AI233" s="13">
        <v>26.44</v>
      </c>
    </row>
    <row r="234" spans="1:35" ht="15" customHeight="1" x14ac:dyDescent="0.2">
      <c r="A234" s="1" t="s">
        <v>388</v>
      </c>
      <c r="B234" s="1">
        <v>1308060959</v>
      </c>
      <c r="C234" s="1" t="s">
        <v>98</v>
      </c>
      <c r="D234" s="1">
        <v>6278</v>
      </c>
      <c r="E234" s="3">
        <v>23994</v>
      </c>
      <c r="F234" s="1">
        <v>52</v>
      </c>
      <c r="G234" s="1" t="s">
        <v>35</v>
      </c>
      <c r="H234" s="1" t="s">
        <v>38</v>
      </c>
      <c r="I234" s="1" t="s">
        <v>24</v>
      </c>
      <c r="J234" s="1" t="s">
        <v>25</v>
      </c>
      <c r="K234" s="1" t="s">
        <v>39</v>
      </c>
      <c r="L234" s="3">
        <v>41923</v>
      </c>
      <c r="M234" s="29" t="s">
        <v>720</v>
      </c>
      <c r="N234" s="29">
        <f>YEAR(Tabela1[[#This Row],[Date of Hire]])</f>
        <v>2014</v>
      </c>
      <c r="O234" s="1" t="s">
        <v>27</v>
      </c>
      <c r="Q234" s="1" t="s">
        <v>28</v>
      </c>
      <c r="R234" s="1" t="s">
        <v>65</v>
      </c>
      <c r="S234" s="1" t="s">
        <v>118</v>
      </c>
      <c r="T234" s="1" t="s">
        <v>101</v>
      </c>
      <c r="U234" s="1" t="s">
        <v>67</v>
      </c>
      <c r="V234" s="1" t="s">
        <v>55</v>
      </c>
      <c r="W234" s="1">
        <v>0</v>
      </c>
      <c r="X234" s="1">
        <v>0</v>
      </c>
      <c r="Y234" s="1">
        <v>1</v>
      </c>
      <c r="Z234" s="1">
        <v>1</v>
      </c>
      <c r="AA234" s="1">
        <v>3</v>
      </c>
      <c r="AB234" s="1">
        <v>0</v>
      </c>
      <c r="AC234" s="6">
        <v>53</v>
      </c>
      <c r="AD234" s="9" t="s">
        <v>684</v>
      </c>
      <c r="AE234" s="9" t="s">
        <v>684</v>
      </c>
      <c r="AF234" s="9" t="s">
        <v>684</v>
      </c>
      <c r="AG234" s="9" t="s">
        <v>684</v>
      </c>
      <c r="AH234" s="13">
        <v>99458</v>
      </c>
      <c r="AI234" s="13">
        <v>47.82</v>
      </c>
    </row>
    <row r="235" spans="1:35" ht="15" customHeight="1" x14ac:dyDescent="0.2">
      <c r="A235" s="1" t="s">
        <v>387</v>
      </c>
      <c r="B235" s="1">
        <v>904013591</v>
      </c>
      <c r="C235" s="1" t="s">
        <v>21</v>
      </c>
      <c r="D235" s="1">
        <v>1545</v>
      </c>
      <c r="E235" s="3">
        <v>30561</v>
      </c>
      <c r="F235" s="1">
        <v>35</v>
      </c>
      <c r="G235" s="1" t="s">
        <v>35</v>
      </c>
      <c r="H235" s="1" t="s">
        <v>23</v>
      </c>
      <c r="I235" s="1" t="s">
        <v>24</v>
      </c>
      <c r="J235" s="1" t="s">
        <v>25</v>
      </c>
      <c r="K235" s="1" t="s">
        <v>47</v>
      </c>
      <c r="L235" s="3">
        <v>42551</v>
      </c>
      <c r="M235" s="29" t="s">
        <v>716</v>
      </c>
      <c r="N235" s="29">
        <f>YEAR(Tabela1[[#This Row],[Date of Hire]])</f>
        <v>2016</v>
      </c>
      <c r="O235" s="1" t="s">
        <v>112</v>
      </c>
      <c r="P235" s="1" t="s">
        <v>130</v>
      </c>
      <c r="Q235" s="1" t="s">
        <v>113</v>
      </c>
      <c r="R235" s="1" t="s">
        <v>65</v>
      </c>
      <c r="S235" s="1" t="s">
        <v>118</v>
      </c>
      <c r="T235" s="1" t="s">
        <v>101</v>
      </c>
      <c r="U235" s="1" t="s">
        <v>120</v>
      </c>
      <c r="V235" s="1" t="s">
        <v>44</v>
      </c>
      <c r="W235" s="1">
        <v>1</v>
      </c>
      <c r="X235" s="1">
        <v>1</v>
      </c>
      <c r="Y235" s="1">
        <v>1</v>
      </c>
      <c r="Z235" s="1">
        <v>2</v>
      </c>
      <c r="AA235" s="1">
        <v>3</v>
      </c>
      <c r="AB235" s="1">
        <v>9</v>
      </c>
      <c r="AC235" s="6">
        <v>53.8</v>
      </c>
      <c r="AD235" s="9" t="s">
        <v>684</v>
      </c>
      <c r="AE235" s="9" t="s">
        <v>684</v>
      </c>
      <c r="AF235" s="9" t="s">
        <v>684</v>
      </c>
      <c r="AG235" s="9" t="s">
        <v>684</v>
      </c>
      <c r="AH235" s="13">
        <v>99458</v>
      </c>
      <c r="AI235" s="13">
        <v>47.82</v>
      </c>
    </row>
    <row r="236" spans="1:35" ht="15" customHeight="1" x14ac:dyDescent="0.2">
      <c r="A236" s="1" t="s">
        <v>395</v>
      </c>
      <c r="B236" s="1">
        <v>1307060077</v>
      </c>
      <c r="C236" s="1" t="s">
        <v>21</v>
      </c>
      <c r="D236" s="1">
        <v>1752</v>
      </c>
      <c r="E236" s="3">
        <v>29897</v>
      </c>
      <c r="F236" s="1">
        <v>36</v>
      </c>
      <c r="G236" s="1" t="s">
        <v>35</v>
      </c>
      <c r="H236" s="1" t="s">
        <v>36</v>
      </c>
      <c r="I236" s="1" t="s">
        <v>24</v>
      </c>
      <c r="J236" s="1" t="s">
        <v>25</v>
      </c>
      <c r="K236" s="1" t="s">
        <v>39</v>
      </c>
      <c r="L236" s="3">
        <v>42041</v>
      </c>
      <c r="M236" s="29" t="s">
        <v>712</v>
      </c>
      <c r="N236" s="29">
        <f>YEAR(Tabela1[[#This Row],[Date of Hire]])</f>
        <v>2015</v>
      </c>
      <c r="O236" s="1" t="s">
        <v>27</v>
      </c>
      <c r="Q236" s="1" t="s">
        <v>28</v>
      </c>
      <c r="R236" s="1" t="s">
        <v>122</v>
      </c>
      <c r="S236" s="1" t="s">
        <v>124</v>
      </c>
      <c r="T236" s="1" t="s">
        <v>51</v>
      </c>
      <c r="U236" s="1" t="s">
        <v>67</v>
      </c>
      <c r="V236" s="1" t="s">
        <v>33</v>
      </c>
      <c r="W236" s="1">
        <v>0</v>
      </c>
      <c r="X236" s="1">
        <v>2</v>
      </c>
      <c r="Y236" s="1">
        <v>1</v>
      </c>
      <c r="Z236" s="1">
        <v>1</v>
      </c>
      <c r="AA236" s="1">
        <v>5</v>
      </c>
      <c r="AB236" s="1">
        <v>3</v>
      </c>
      <c r="AC236" s="6">
        <v>54</v>
      </c>
      <c r="AD236" s="9">
        <v>0</v>
      </c>
      <c r="AE236" s="9">
        <v>0</v>
      </c>
      <c r="AF236" s="9">
        <v>0</v>
      </c>
      <c r="AG236" s="9">
        <v>0</v>
      </c>
      <c r="AH236" s="13">
        <v>55000</v>
      </c>
      <c r="AI236" s="13">
        <v>26.44</v>
      </c>
    </row>
    <row r="237" spans="1:35" ht="15" customHeight="1" x14ac:dyDescent="0.2">
      <c r="A237" s="1" t="s">
        <v>620</v>
      </c>
      <c r="B237" s="1">
        <v>1411071295</v>
      </c>
      <c r="C237" s="1" t="s">
        <v>307</v>
      </c>
      <c r="D237" s="1">
        <v>59102</v>
      </c>
      <c r="E237" s="3">
        <v>32847</v>
      </c>
      <c r="F237" s="1">
        <v>29</v>
      </c>
      <c r="G237" s="1" t="s">
        <v>22</v>
      </c>
      <c r="H237" s="1" t="s">
        <v>23</v>
      </c>
      <c r="I237" s="1" t="s">
        <v>24</v>
      </c>
      <c r="J237" s="1" t="s">
        <v>25</v>
      </c>
      <c r="K237" s="1" t="s">
        <v>26</v>
      </c>
      <c r="L237" s="3">
        <v>40448</v>
      </c>
      <c r="M237" s="29" t="s">
        <v>719</v>
      </c>
      <c r="N237" s="29">
        <f>YEAR(Tabela1[[#This Row],[Date of Hire]])</f>
        <v>2010</v>
      </c>
      <c r="O237" s="1" t="s">
        <v>27</v>
      </c>
      <c r="Q237" s="1" t="s">
        <v>28</v>
      </c>
      <c r="R237" s="1" t="s">
        <v>272</v>
      </c>
      <c r="S237" s="1" t="s">
        <v>273</v>
      </c>
      <c r="T237" s="1" t="s">
        <v>274</v>
      </c>
      <c r="U237" s="1" t="s">
        <v>88</v>
      </c>
      <c r="V237" s="1" t="s">
        <v>33</v>
      </c>
      <c r="W237" s="1">
        <v>1</v>
      </c>
      <c r="X237" s="1">
        <v>1</v>
      </c>
      <c r="Y237" s="1">
        <v>0</v>
      </c>
      <c r="Z237" s="1">
        <v>1</v>
      </c>
      <c r="AA237" s="1">
        <v>6</v>
      </c>
      <c r="AB237" s="1">
        <v>3</v>
      </c>
      <c r="AC237" s="6">
        <v>54</v>
      </c>
      <c r="AD237" s="9" t="s">
        <v>684</v>
      </c>
      <c r="AE237" s="9" t="s">
        <v>684</v>
      </c>
      <c r="AF237" s="9" t="s">
        <v>684</v>
      </c>
      <c r="AG237" s="9" t="s">
        <v>684</v>
      </c>
      <c r="AH237" s="13">
        <v>66850</v>
      </c>
      <c r="AI237" s="13">
        <v>32.14</v>
      </c>
    </row>
    <row r="238" spans="1:35" ht="15" customHeight="1" x14ac:dyDescent="0.2">
      <c r="A238" s="1" t="s">
        <v>625</v>
      </c>
      <c r="B238" s="1">
        <v>1402065303</v>
      </c>
      <c r="C238" s="1" t="s">
        <v>277</v>
      </c>
      <c r="D238" s="1">
        <v>5473</v>
      </c>
      <c r="E238" s="1" t="s">
        <v>315</v>
      </c>
      <c r="F238" s="1">
        <v>28</v>
      </c>
      <c r="G238" s="1" t="s">
        <v>22</v>
      </c>
      <c r="H238" s="1" t="s">
        <v>38</v>
      </c>
      <c r="I238" s="1" t="s">
        <v>24</v>
      </c>
      <c r="J238" s="1" t="s">
        <v>25</v>
      </c>
      <c r="K238" s="1" t="s">
        <v>39</v>
      </c>
      <c r="L238" s="3">
        <v>41764</v>
      </c>
      <c r="M238" s="29" t="s">
        <v>715</v>
      </c>
      <c r="N238" s="29">
        <f>YEAR(Tabela1[[#This Row],[Date of Hire]])</f>
        <v>2014</v>
      </c>
      <c r="O238" s="1" t="s">
        <v>27</v>
      </c>
      <c r="Q238" s="1" t="s">
        <v>28</v>
      </c>
      <c r="R238" s="1" t="s">
        <v>272</v>
      </c>
      <c r="S238" s="1" t="s">
        <v>316</v>
      </c>
      <c r="T238" s="1" t="s">
        <v>51</v>
      </c>
      <c r="U238" s="1" t="s">
        <v>43</v>
      </c>
      <c r="V238" s="1" t="s">
        <v>33</v>
      </c>
      <c r="W238" s="1">
        <v>0</v>
      </c>
      <c r="X238" s="1">
        <v>0</v>
      </c>
      <c r="Y238" s="1">
        <v>0</v>
      </c>
      <c r="Z238" s="1">
        <v>1</v>
      </c>
      <c r="AA238" s="1">
        <v>6</v>
      </c>
      <c r="AB238" s="1">
        <v>3</v>
      </c>
      <c r="AC238" s="6">
        <v>54</v>
      </c>
      <c r="AD238" s="9" t="s">
        <v>684</v>
      </c>
      <c r="AE238" s="9" t="s">
        <v>684</v>
      </c>
      <c r="AF238" s="9" t="s">
        <v>684</v>
      </c>
      <c r="AG238" s="9" t="s">
        <v>684</v>
      </c>
      <c r="AH238" s="13">
        <v>99458</v>
      </c>
      <c r="AI238" s="13">
        <v>47.82</v>
      </c>
    </row>
    <row r="239" spans="1:35" ht="15" customHeight="1" x14ac:dyDescent="0.2">
      <c r="A239" s="1" t="s">
        <v>385</v>
      </c>
      <c r="B239" s="1">
        <v>1411071312</v>
      </c>
      <c r="C239" s="1" t="s">
        <v>98</v>
      </c>
      <c r="D239" s="1">
        <v>6033</v>
      </c>
      <c r="E239" s="1" t="s">
        <v>117</v>
      </c>
      <c r="F239" s="1">
        <v>66</v>
      </c>
      <c r="G239" s="1" t="s">
        <v>22</v>
      </c>
      <c r="H239" s="1" t="s">
        <v>23</v>
      </c>
      <c r="I239" s="1" t="s">
        <v>24</v>
      </c>
      <c r="J239" s="1" t="s">
        <v>25</v>
      </c>
      <c r="K239" s="1" t="s">
        <v>39</v>
      </c>
      <c r="L239" s="3">
        <v>41923</v>
      </c>
      <c r="M239" s="29" t="s">
        <v>720</v>
      </c>
      <c r="N239" s="29">
        <f>YEAR(Tabela1[[#This Row],[Date of Hire]])</f>
        <v>2014</v>
      </c>
      <c r="O239" s="1" t="s">
        <v>27</v>
      </c>
      <c r="P239" s="1" t="s">
        <v>125</v>
      </c>
      <c r="Q239" s="1" t="s">
        <v>78</v>
      </c>
      <c r="R239" s="1" t="s">
        <v>65</v>
      </c>
      <c r="S239" s="1" t="s">
        <v>118</v>
      </c>
      <c r="T239" s="1" t="s">
        <v>110</v>
      </c>
      <c r="U239" s="1" t="s">
        <v>84</v>
      </c>
      <c r="V239" s="1" t="s">
        <v>33</v>
      </c>
      <c r="W239" s="1">
        <v>1</v>
      </c>
      <c r="X239" s="1">
        <v>1</v>
      </c>
      <c r="Y239" s="1">
        <v>0</v>
      </c>
      <c r="Z239" s="1">
        <v>3</v>
      </c>
      <c r="AA239" s="1">
        <v>3</v>
      </c>
      <c r="AB239" s="1">
        <v>3</v>
      </c>
      <c r="AC239" s="6">
        <v>54.1</v>
      </c>
      <c r="AD239" s="9" t="s">
        <v>684</v>
      </c>
      <c r="AE239" s="9" t="s">
        <v>684</v>
      </c>
      <c r="AF239" s="9" t="s">
        <v>684</v>
      </c>
      <c r="AG239" s="9" t="s">
        <v>684</v>
      </c>
      <c r="AH239" s="13">
        <v>99458</v>
      </c>
      <c r="AI239" s="13">
        <v>47.82</v>
      </c>
    </row>
    <row r="240" spans="1:35" ht="15" customHeight="1" x14ac:dyDescent="0.2">
      <c r="A240" s="1" t="s">
        <v>391</v>
      </c>
      <c r="B240" s="1">
        <v>1501072311</v>
      </c>
      <c r="C240" s="1" t="s">
        <v>21</v>
      </c>
      <c r="D240" s="1">
        <v>2169</v>
      </c>
      <c r="E240" s="3">
        <v>25121</v>
      </c>
      <c r="F240" s="1">
        <v>49</v>
      </c>
      <c r="G240" s="1" t="s">
        <v>35</v>
      </c>
      <c r="H240" s="1" t="s">
        <v>36</v>
      </c>
      <c r="I240" s="1" t="s">
        <v>24</v>
      </c>
      <c r="J240" s="1" t="s">
        <v>25</v>
      </c>
      <c r="K240" s="1" t="s">
        <v>39</v>
      </c>
      <c r="L240" s="3">
        <v>40551</v>
      </c>
      <c r="M240" s="29" t="s">
        <v>711</v>
      </c>
      <c r="N240" s="29">
        <f>YEAR(Tabela1[[#This Row],[Date of Hire]])</f>
        <v>2011</v>
      </c>
      <c r="O240" s="1" t="s">
        <v>27</v>
      </c>
      <c r="Q240" s="1" t="s">
        <v>28</v>
      </c>
      <c r="R240" s="1" t="s">
        <v>122</v>
      </c>
      <c r="S240" s="1" t="s">
        <v>124</v>
      </c>
      <c r="T240" s="1" t="s">
        <v>51</v>
      </c>
      <c r="U240" s="1" t="s">
        <v>67</v>
      </c>
      <c r="V240" s="1" t="s">
        <v>33</v>
      </c>
      <c r="W240" s="1">
        <v>0</v>
      </c>
      <c r="X240" s="1">
        <v>2</v>
      </c>
      <c r="Y240" s="1">
        <v>1</v>
      </c>
      <c r="Z240" s="1">
        <v>1</v>
      </c>
      <c r="AA240" s="1">
        <v>5</v>
      </c>
      <c r="AB240" s="1">
        <v>3</v>
      </c>
      <c r="AC240" s="6">
        <v>54.5</v>
      </c>
      <c r="AD240" s="9">
        <v>0</v>
      </c>
      <c r="AE240" s="9">
        <v>0</v>
      </c>
      <c r="AF240" s="9">
        <v>0</v>
      </c>
      <c r="AG240" s="9">
        <v>0</v>
      </c>
      <c r="AH240" s="13">
        <v>55000</v>
      </c>
      <c r="AI240" s="13">
        <v>26.44</v>
      </c>
    </row>
    <row r="241" spans="1:35" ht="15" customHeight="1" x14ac:dyDescent="0.2">
      <c r="A241" s="1" t="s">
        <v>599</v>
      </c>
      <c r="B241" s="1">
        <v>1504073368</v>
      </c>
      <c r="C241" s="1" t="s">
        <v>275</v>
      </c>
      <c r="D241" s="1">
        <v>21851</v>
      </c>
      <c r="E241" s="3">
        <v>23382</v>
      </c>
      <c r="F241" s="1">
        <v>54</v>
      </c>
      <c r="G241" s="1" t="s">
        <v>22</v>
      </c>
      <c r="H241" s="1" t="s">
        <v>23</v>
      </c>
      <c r="I241" s="1" t="s">
        <v>53</v>
      </c>
      <c r="J241" s="1" t="s">
        <v>25</v>
      </c>
      <c r="K241" s="1" t="s">
        <v>26</v>
      </c>
      <c r="L241" s="3">
        <v>40770</v>
      </c>
      <c r="M241" s="29" t="s">
        <v>718</v>
      </c>
      <c r="N241" s="29">
        <f>YEAR(Tabela1[[#This Row],[Date of Hire]])</f>
        <v>2011</v>
      </c>
      <c r="O241" s="3">
        <v>41678</v>
      </c>
      <c r="P241" s="1" t="s">
        <v>116</v>
      </c>
      <c r="Q241" s="1" t="s">
        <v>49</v>
      </c>
      <c r="R241" s="1" t="s">
        <v>272</v>
      </c>
      <c r="S241" s="1" t="s">
        <v>273</v>
      </c>
      <c r="T241" s="1" t="s">
        <v>274</v>
      </c>
      <c r="U241" s="1" t="s">
        <v>155</v>
      </c>
      <c r="V241" s="1" t="s">
        <v>33</v>
      </c>
      <c r="W241" s="1">
        <v>1</v>
      </c>
      <c r="X241" s="1">
        <v>1</v>
      </c>
      <c r="Y241" s="1">
        <v>0</v>
      </c>
      <c r="Z241" s="1">
        <v>5</v>
      </c>
      <c r="AA241" s="1">
        <v>6</v>
      </c>
      <c r="AB241" s="1">
        <v>3</v>
      </c>
      <c r="AC241" s="6">
        <v>55</v>
      </c>
      <c r="AD241" s="9" t="s">
        <v>684</v>
      </c>
      <c r="AE241" s="9" t="s">
        <v>684</v>
      </c>
      <c r="AF241" s="9" t="s">
        <v>684</v>
      </c>
      <c r="AG241" s="9" t="s">
        <v>684</v>
      </c>
      <c r="AH241" s="13">
        <v>66850</v>
      </c>
      <c r="AI241" s="13">
        <v>32.14</v>
      </c>
    </row>
    <row r="242" spans="1:35" ht="15" customHeight="1" x14ac:dyDescent="0.2">
      <c r="A242" s="1" t="s">
        <v>606</v>
      </c>
      <c r="B242" s="1">
        <v>1302053046</v>
      </c>
      <c r="C242" s="1" t="s">
        <v>287</v>
      </c>
      <c r="D242" s="1">
        <v>43050</v>
      </c>
      <c r="E242" s="3">
        <v>26213</v>
      </c>
      <c r="F242" s="1">
        <v>46</v>
      </c>
      <c r="G242" s="1" t="s">
        <v>22</v>
      </c>
      <c r="H242" s="1" t="s">
        <v>673</v>
      </c>
      <c r="I242" s="1" t="s">
        <v>24</v>
      </c>
      <c r="J242" s="1" t="s">
        <v>25</v>
      </c>
      <c r="K242" s="1" t="s">
        <v>26</v>
      </c>
      <c r="L242" s="3">
        <v>41827</v>
      </c>
      <c r="M242" s="29" t="s">
        <v>717</v>
      </c>
      <c r="N242" s="29">
        <f>YEAR(Tabela1[[#This Row],[Date of Hire]])</f>
        <v>2014</v>
      </c>
      <c r="O242" s="3">
        <v>42133</v>
      </c>
      <c r="P242" s="1" t="s">
        <v>128</v>
      </c>
      <c r="Q242" s="1" t="s">
        <v>70</v>
      </c>
      <c r="R242" s="1" t="s">
        <v>272</v>
      </c>
      <c r="S242" s="1" t="s">
        <v>273</v>
      </c>
      <c r="T242" s="1" t="s">
        <v>276</v>
      </c>
      <c r="U242" s="1" t="s">
        <v>52</v>
      </c>
      <c r="V242" s="1" t="s">
        <v>33</v>
      </c>
      <c r="W242" s="1">
        <v>0</v>
      </c>
      <c r="X242" s="1">
        <v>4</v>
      </c>
      <c r="Y242" s="1">
        <v>0</v>
      </c>
      <c r="Z242" s="1">
        <v>4</v>
      </c>
      <c r="AA242" s="1">
        <v>6</v>
      </c>
      <c r="AB242" s="1">
        <v>3</v>
      </c>
      <c r="AC242" s="6">
        <v>55</v>
      </c>
      <c r="AD242" s="9" t="s">
        <v>684</v>
      </c>
      <c r="AE242" s="9" t="s">
        <v>684</v>
      </c>
      <c r="AF242" s="9" t="s">
        <v>684</v>
      </c>
      <c r="AG242" s="9" t="s">
        <v>684</v>
      </c>
      <c r="AH242" s="13">
        <v>66850</v>
      </c>
      <c r="AI242" s="13">
        <v>32.14</v>
      </c>
    </row>
    <row r="243" spans="1:35" ht="15" customHeight="1" x14ac:dyDescent="0.2">
      <c r="A243" s="1" t="s">
        <v>609</v>
      </c>
      <c r="B243" s="1">
        <v>1001167253</v>
      </c>
      <c r="C243" s="1" t="s">
        <v>291</v>
      </c>
      <c r="D243" s="1">
        <v>37129</v>
      </c>
      <c r="E243" s="3">
        <v>25448</v>
      </c>
      <c r="F243" s="1">
        <v>49</v>
      </c>
      <c r="G243" s="1" t="s">
        <v>35</v>
      </c>
      <c r="H243" s="1" t="s">
        <v>38</v>
      </c>
      <c r="I243" s="1" t="s">
        <v>24</v>
      </c>
      <c r="J243" s="1" t="s">
        <v>25</v>
      </c>
      <c r="K243" s="1" t="s">
        <v>90</v>
      </c>
      <c r="L243" s="3">
        <v>40727</v>
      </c>
      <c r="M243" s="29" t="s">
        <v>717</v>
      </c>
      <c r="N243" s="29">
        <f>YEAR(Tabela1[[#This Row],[Date of Hire]])</f>
        <v>2011</v>
      </c>
      <c r="O243" s="3">
        <v>41943</v>
      </c>
      <c r="P243" s="1" t="s">
        <v>166</v>
      </c>
      <c r="Q243" s="1" t="s">
        <v>49</v>
      </c>
      <c r="R243" s="1" t="s">
        <v>272</v>
      </c>
      <c r="S243" s="1" t="s">
        <v>273</v>
      </c>
      <c r="T243" s="1" t="s">
        <v>276</v>
      </c>
      <c r="U243" s="1" t="s">
        <v>164</v>
      </c>
      <c r="V243" s="1" t="s">
        <v>33</v>
      </c>
      <c r="W243" s="1">
        <v>0</v>
      </c>
      <c r="X243" s="1">
        <v>0</v>
      </c>
      <c r="Y243" s="1">
        <v>1</v>
      </c>
      <c r="Z243" s="1">
        <v>5</v>
      </c>
      <c r="AA243" s="1">
        <v>6</v>
      </c>
      <c r="AB243" s="1">
        <v>3</v>
      </c>
      <c r="AC243" s="6">
        <v>55</v>
      </c>
      <c r="AD243" s="9" t="s">
        <v>684</v>
      </c>
      <c r="AE243" s="9" t="s">
        <v>684</v>
      </c>
      <c r="AF243" s="9" t="s">
        <v>684</v>
      </c>
      <c r="AG243" s="9" t="s">
        <v>684</v>
      </c>
      <c r="AH243" s="13">
        <v>66850</v>
      </c>
      <c r="AI243" s="13">
        <v>32.14</v>
      </c>
    </row>
    <row r="244" spans="1:35" ht="15" customHeight="1" x14ac:dyDescent="0.2">
      <c r="A244" s="1" t="s">
        <v>345</v>
      </c>
      <c r="B244" s="1">
        <v>1206043417</v>
      </c>
      <c r="C244" s="1" t="s">
        <v>21</v>
      </c>
      <c r="D244" s="1">
        <v>2045</v>
      </c>
      <c r="E244" s="3">
        <v>30844</v>
      </c>
      <c r="F244" s="1">
        <v>33</v>
      </c>
      <c r="G244" s="1" t="s">
        <v>35</v>
      </c>
      <c r="H244" s="1" t="s">
        <v>23</v>
      </c>
      <c r="I244" s="1" t="s">
        <v>53</v>
      </c>
      <c r="J244" s="1" t="s">
        <v>25</v>
      </c>
      <c r="K244" s="1" t="s">
        <v>26</v>
      </c>
      <c r="L244" s="3">
        <v>40595</v>
      </c>
      <c r="M244" s="29" t="s">
        <v>712</v>
      </c>
      <c r="N244" s="29">
        <f>YEAR(Tabela1[[#This Row],[Date of Hire]])</f>
        <v>2011</v>
      </c>
      <c r="O244" s="3">
        <v>42231</v>
      </c>
      <c r="P244" s="1" t="s">
        <v>75</v>
      </c>
      <c r="Q244" s="1" t="s">
        <v>49</v>
      </c>
      <c r="R244" s="1" t="s">
        <v>65</v>
      </c>
      <c r="S244" s="1" t="s">
        <v>50</v>
      </c>
      <c r="T244" s="1" t="s">
        <v>51</v>
      </c>
      <c r="U244" s="1" t="s">
        <v>32</v>
      </c>
      <c r="V244" s="1" t="s">
        <v>33</v>
      </c>
      <c r="W244" s="1">
        <v>1</v>
      </c>
      <c r="X244" s="1">
        <v>1</v>
      </c>
      <c r="Y244" s="1">
        <v>1</v>
      </c>
      <c r="Z244" s="1">
        <v>5</v>
      </c>
      <c r="AA244" s="1">
        <v>1</v>
      </c>
      <c r="AB244" s="1">
        <v>3</v>
      </c>
      <c r="AC244" s="6">
        <v>55</v>
      </c>
      <c r="AD244" s="9" t="s">
        <v>684</v>
      </c>
      <c r="AE244" s="9" t="s">
        <v>684</v>
      </c>
      <c r="AF244" s="9" t="s">
        <v>684</v>
      </c>
      <c r="AG244" s="9" t="s">
        <v>684</v>
      </c>
      <c r="AH244" s="13">
        <v>68306</v>
      </c>
      <c r="AI244" s="13">
        <v>32.840000000000003</v>
      </c>
    </row>
    <row r="245" spans="1:35" ht="15" customHeight="1" x14ac:dyDescent="0.2">
      <c r="A245" s="1" t="s">
        <v>613</v>
      </c>
      <c r="B245" s="1">
        <v>1209049326</v>
      </c>
      <c r="C245" s="1" t="s">
        <v>79</v>
      </c>
      <c r="D245" s="1">
        <v>78789</v>
      </c>
      <c r="E245" s="3">
        <v>30688</v>
      </c>
      <c r="F245" s="1">
        <v>33</v>
      </c>
      <c r="G245" s="1" t="s">
        <v>35</v>
      </c>
      <c r="H245" s="1" t="s">
        <v>23</v>
      </c>
      <c r="I245" s="1" t="s">
        <v>24</v>
      </c>
      <c r="J245" s="1" t="s">
        <v>25</v>
      </c>
      <c r="K245" s="1" t="s">
        <v>90</v>
      </c>
      <c r="L245" s="3">
        <v>42528</v>
      </c>
      <c r="M245" s="29" t="s">
        <v>716</v>
      </c>
      <c r="N245" s="29">
        <f>YEAR(Tabela1[[#This Row],[Date of Hire]])</f>
        <v>2016</v>
      </c>
      <c r="O245" s="1" t="s">
        <v>112</v>
      </c>
      <c r="P245" s="1" t="s">
        <v>113</v>
      </c>
      <c r="Q245" s="1" t="s">
        <v>113</v>
      </c>
      <c r="R245" s="1" t="s">
        <v>272</v>
      </c>
      <c r="S245" s="1" t="s">
        <v>273</v>
      </c>
      <c r="T245" s="1" t="s">
        <v>274</v>
      </c>
      <c r="U245" s="1" t="s">
        <v>37</v>
      </c>
      <c r="V245" s="1" t="s">
        <v>44</v>
      </c>
      <c r="W245" s="1">
        <v>1</v>
      </c>
      <c r="X245" s="1">
        <v>1</v>
      </c>
      <c r="Y245" s="1">
        <v>1</v>
      </c>
      <c r="Z245" s="1">
        <v>2</v>
      </c>
      <c r="AA245" s="1">
        <v>6</v>
      </c>
      <c r="AB245" s="1">
        <v>9</v>
      </c>
      <c r="AC245" s="6">
        <v>55</v>
      </c>
      <c r="AD245" s="9" t="s">
        <v>684</v>
      </c>
      <c r="AE245" s="9" t="s">
        <v>684</v>
      </c>
      <c r="AF245" s="9" t="s">
        <v>684</v>
      </c>
      <c r="AG245" s="9" t="s">
        <v>684</v>
      </c>
      <c r="AH245" s="13">
        <v>66850</v>
      </c>
      <c r="AI245" s="13">
        <v>32.14</v>
      </c>
    </row>
    <row r="246" spans="1:35" ht="15" customHeight="1" x14ac:dyDescent="0.2">
      <c r="A246" s="1" t="s">
        <v>393</v>
      </c>
      <c r="B246" s="1">
        <v>1110029990</v>
      </c>
      <c r="C246" s="1" t="s">
        <v>21</v>
      </c>
      <c r="D246" s="1">
        <v>2169</v>
      </c>
      <c r="E246" s="3">
        <v>30567</v>
      </c>
      <c r="F246" s="1">
        <v>34</v>
      </c>
      <c r="G246" s="1" t="s">
        <v>35</v>
      </c>
      <c r="H246" s="1" t="s">
        <v>38</v>
      </c>
      <c r="I246" s="1" t="s">
        <v>24</v>
      </c>
      <c r="J246" s="1" t="s">
        <v>25</v>
      </c>
      <c r="K246" s="1" t="s">
        <v>39</v>
      </c>
      <c r="L246" s="3">
        <v>42397</v>
      </c>
      <c r="M246" s="29" t="s">
        <v>711</v>
      </c>
      <c r="N246" s="29">
        <f>YEAR(Tabela1[[#This Row],[Date of Hire]])</f>
        <v>2016</v>
      </c>
      <c r="O246" s="1" t="s">
        <v>27</v>
      </c>
      <c r="Q246" s="1" t="s">
        <v>28</v>
      </c>
      <c r="R246" s="1" t="s">
        <v>122</v>
      </c>
      <c r="S246" s="1" t="s">
        <v>124</v>
      </c>
      <c r="T246" s="1" t="s">
        <v>124</v>
      </c>
      <c r="U246" s="1" t="s">
        <v>43</v>
      </c>
      <c r="V246" s="1" t="s">
        <v>95</v>
      </c>
      <c r="W246" s="1">
        <v>0</v>
      </c>
      <c r="X246" s="1">
        <v>0</v>
      </c>
      <c r="Y246" s="1">
        <v>1</v>
      </c>
      <c r="Z246" s="1">
        <v>1</v>
      </c>
      <c r="AA246" s="1">
        <v>5</v>
      </c>
      <c r="AB246" s="1">
        <v>4</v>
      </c>
      <c r="AC246" s="6">
        <v>55</v>
      </c>
      <c r="AD246" s="9">
        <v>0</v>
      </c>
      <c r="AE246" s="9">
        <v>0</v>
      </c>
      <c r="AF246" s="9">
        <v>0</v>
      </c>
      <c r="AG246" s="9">
        <v>0</v>
      </c>
      <c r="AH246" s="13">
        <v>55000</v>
      </c>
      <c r="AI246" s="13">
        <v>26.44</v>
      </c>
    </row>
    <row r="247" spans="1:35" ht="15" customHeight="1" x14ac:dyDescent="0.2">
      <c r="A247" s="1" t="s">
        <v>403</v>
      </c>
      <c r="B247" s="1">
        <v>1405067298</v>
      </c>
      <c r="C247" s="1" t="s">
        <v>21</v>
      </c>
      <c r="D247" s="1">
        <v>1776</v>
      </c>
      <c r="E247" s="1" t="s">
        <v>135</v>
      </c>
      <c r="F247" s="1">
        <v>40</v>
      </c>
      <c r="G247" s="1" t="s">
        <v>22</v>
      </c>
      <c r="H247" s="1" t="s">
        <v>23</v>
      </c>
      <c r="I247" s="1" t="s">
        <v>24</v>
      </c>
      <c r="J247" s="1" t="s">
        <v>25</v>
      </c>
      <c r="K247" s="1" t="s">
        <v>26</v>
      </c>
      <c r="L247" s="3">
        <v>40026</v>
      </c>
      <c r="M247" s="29" t="s">
        <v>718</v>
      </c>
      <c r="N247" s="29">
        <f>YEAR(Tabela1[[#This Row],[Date of Hire]])</f>
        <v>2009</v>
      </c>
      <c r="O247" s="1" t="s">
        <v>27</v>
      </c>
      <c r="Q247" s="1" t="s">
        <v>28</v>
      </c>
      <c r="R247" s="1" t="s">
        <v>122</v>
      </c>
      <c r="S247" s="1" t="s">
        <v>124</v>
      </c>
      <c r="T247" s="1" t="s">
        <v>51</v>
      </c>
      <c r="U247" s="1" t="s">
        <v>126</v>
      </c>
      <c r="V247" s="1" t="s">
        <v>33</v>
      </c>
      <c r="W247" s="1">
        <v>1</v>
      </c>
      <c r="X247" s="1">
        <v>1</v>
      </c>
      <c r="Y247" s="1">
        <v>0</v>
      </c>
      <c r="Z247" s="1">
        <v>1</v>
      </c>
      <c r="AA247" s="1">
        <v>5</v>
      </c>
      <c r="AB247" s="1">
        <v>3</v>
      </c>
      <c r="AC247" s="6">
        <v>55</v>
      </c>
      <c r="AD247" s="9">
        <v>0</v>
      </c>
      <c r="AE247" s="9">
        <v>0</v>
      </c>
      <c r="AF247" s="9">
        <v>0</v>
      </c>
      <c r="AG247" s="9">
        <v>0</v>
      </c>
      <c r="AH247" s="13">
        <v>55000</v>
      </c>
      <c r="AI247" s="13">
        <v>26.44</v>
      </c>
    </row>
    <row r="248" spans="1:35" ht="15" customHeight="1" x14ac:dyDescent="0.2">
      <c r="A248" s="1" t="s">
        <v>398</v>
      </c>
      <c r="B248" s="1">
        <v>1103024679</v>
      </c>
      <c r="C248" s="1" t="s">
        <v>21</v>
      </c>
      <c r="D248" s="1">
        <v>2110</v>
      </c>
      <c r="E248" s="1" t="s">
        <v>131</v>
      </c>
      <c r="F248" s="1">
        <v>36</v>
      </c>
      <c r="G248" s="1" t="s">
        <v>22</v>
      </c>
      <c r="H248" s="1" t="s">
        <v>23</v>
      </c>
      <c r="I248" s="1" t="s">
        <v>24</v>
      </c>
      <c r="J248" s="1" t="s">
        <v>25</v>
      </c>
      <c r="K248" s="1" t="s">
        <v>39</v>
      </c>
      <c r="L248" s="3">
        <v>41547</v>
      </c>
      <c r="M248" s="29" t="s">
        <v>719</v>
      </c>
      <c r="N248" s="29">
        <f>YEAR(Tabela1[[#This Row],[Date of Hire]])</f>
        <v>2013</v>
      </c>
      <c r="O248" s="1" t="s">
        <v>27</v>
      </c>
      <c r="Q248" s="1" t="s">
        <v>28</v>
      </c>
      <c r="R248" s="1" t="s">
        <v>122</v>
      </c>
      <c r="S248" s="1" t="s">
        <v>124</v>
      </c>
      <c r="T248" s="1" t="s">
        <v>124</v>
      </c>
      <c r="U248" s="1" t="s">
        <v>37</v>
      </c>
      <c r="V248" s="1" t="s">
        <v>95</v>
      </c>
      <c r="W248" s="1">
        <v>1</v>
      </c>
      <c r="X248" s="1">
        <v>1</v>
      </c>
      <c r="Y248" s="1">
        <v>0</v>
      </c>
      <c r="Z248" s="1">
        <v>1</v>
      </c>
      <c r="AA248" s="1">
        <v>5</v>
      </c>
      <c r="AB248" s="1">
        <v>4</v>
      </c>
      <c r="AC248" s="6">
        <v>55</v>
      </c>
      <c r="AD248" s="9">
        <v>0</v>
      </c>
      <c r="AE248" s="9">
        <v>0</v>
      </c>
      <c r="AF248" s="9">
        <v>0</v>
      </c>
      <c r="AG248" s="9">
        <v>0</v>
      </c>
      <c r="AH248" s="13">
        <v>55000</v>
      </c>
      <c r="AI248" s="13">
        <v>26.44</v>
      </c>
    </row>
    <row r="249" spans="1:35" ht="15" customHeight="1" x14ac:dyDescent="0.2">
      <c r="A249" s="1" t="s">
        <v>344</v>
      </c>
      <c r="B249" s="1">
        <v>1102024115</v>
      </c>
      <c r="C249" s="1" t="s">
        <v>21</v>
      </c>
      <c r="D249" s="1">
        <v>1460</v>
      </c>
      <c r="E249" s="3">
        <v>30961</v>
      </c>
      <c r="F249" s="1">
        <v>33</v>
      </c>
      <c r="G249" s="1" t="s">
        <v>35</v>
      </c>
      <c r="H249" s="1" t="s">
        <v>23</v>
      </c>
      <c r="I249" s="1" t="s">
        <v>24</v>
      </c>
      <c r="J249" s="1" t="s">
        <v>25</v>
      </c>
      <c r="K249" s="1" t="s">
        <v>39</v>
      </c>
      <c r="L249" s="3">
        <v>42491</v>
      </c>
      <c r="M249" s="29" t="s">
        <v>715</v>
      </c>
      <c r="N249" s="29">
        <f>YEAR(Tabela1[[#This Row],[Date of Hire]])</f>
        <v>2016</v>
      </c>
      <c r="O249" s="1" t="s">
        <v>27</v>
      </c>
      <c r="Q249" s="1" t="s">
        <v>28</v>
      </c>
      <c r="R249" s="1" t="s">
        <v>29</v>
      </c>
      <c r="S249" s="1" t="s">
        <v>50</v>
      </c>
      <c r="T249" s="1" t="s">
        <v>42</v>
      </c>
      <c r="U249" s="1" t="s">
        <v>52</v>
      </c>
      <c r="V249" s="1" t="s">
        <v>33</v>
      </c>
      <c r="W249" s="1">
        <v>1</v>
      </c>
      <c r="X249" s="1">
        <v>1</v>
      </c>
      <c r="Y249" s="1">
        <v>1</v>
      </c>
      <c r="Z249" s="1">
        <v>1</v>
      </c>
      <c r="AA249" s="1">
        <v>1</v>
      </c>
      <c r="AB249" s="1">
        <v>3</v>
      </c>
      <c r="AC249" s="6">
        <v>55</v>
      </c>
      <c r="AD249" s="9" t="s">
        <v>684</v>
      </c>
      <c r="AE249" s="9" t="s">
        <v>684</v>
      </c>
      <c r="AF249" s="9" t="s">
        <v>684</v>
      </c>
      <c r="AG249" s="9" t="s">
        <v>684</v>
      </c>
      <c r="AH249" s="13">
        <v>68306</v>
      </c>
      <c r="AI249" s="13">
        <v>32.840000000000003</v>
      </c>
    </row>
    <row r="250" spans="1:35" ht="15" customHeight="1" x14ac:dyDescent="0.2">
      <c r="A250" s="1" t="s">
        <v>598</v>
      </c>
      <c r="B250" s="1">
        <v>1504073313</v>
      </c>
      <c r="C250" s="1" t="s">
        <v>21</v>
      </c>
      <c r="D250" s="1">
        <v>2330</v>
      </c>
      <c r="E250" s="3">
        <v>27582</v>
      </c>
      <c r="F250" s="1">
        <v>42</v>
      </c>
      <c r="G250" s="1" t="s">
        <v>35</v>
      </c>
      <c r="H250" s="1" t="s">
        <v>23</v>
      </c>
      <c r="I250" s="1" t="s">
        <v>24</v>
      </c>
      <c r="J250" s="1" t="s">
        <v>25</v>
      </c>
      <c r="K250" s="1" t="s">
        <v>39</v>
      </c>
      <c r="L250" s="3">
        <v>41911</v>
      </c>
      <c r="M250" s="29" t="s">
        <v>719</v>
      </c>
      <c r="N250" s="29">
        <f>YEAR(Tabela1[[#This Row],[Date of Hire]])</f>
        <v>2014</v>
      </c>
      <c r="O250" s="1" t="s">
        <v>27</v>
      </c>
      <c r="Q250" s="1" t="s">
        <v>28</v>
      </c>
      <c r="R250" s="1" t="s">
        <v>272</v>
      </c>
      <c r="S250" s="1" t="s">
        <v>273</v>
      </c>
      <c r="T250" s="1" t="s">
        <v>152</v>
      </c>
      <c r="U250" s="1" t="s">
        <v>67</v>
      </c>
      <c r="V250" s="1" t="s">
        <v>33</v>
      </c>
      <c r="W250" s="1">
        <v>1</v>
      </c>
      <c r="X250" s="1">
        <v>1</v>
      </c>
      <c r="Y250" s="1">
        <v>1</v>
      </c>
      <c r="Z250" s="1">
        <v>1</v>
      </c>
      <c r="AA250" s="1">
        <v>6</v>
      </c>
      <c r="AB250" s="1">
        <v>3</v>
      </c>
      <c r="AC250" s="6">
        <v>55</v>
      </c>
      <c r="AD250" s="9" t="s">
        <v>684</v>
      </c>
      <c r="AE250" s="9" t="s">
        <v>684</v>
      </c>
      <c r="AF250" s="9" t="s">
        <v>684</v>
      </c>
      <c r="AG250" s="9" t="s">
        <v>684</v>
      </c>
      <c r="AH250" s="13">
        <v>66850</v>
      </c>
      <c r="AI250" s="13">
        <v>32.14</v>
      </c>
    </row>
    <row r="251" spans="1:35" ht="15" customHeight="1" x14ac:dyDescent="0.2">
      <c r="A251" s="1" t="s">
        <v>600</v>
      </c>
      <c r="B251" s="1">
        <v>1403065721</v>
      </c>
      <c r="C251" s="1" t="s">
        <v>277</v>
      </c>
      <c r="D251" s="1">
        <v>5664</v>
      </c>
      <c r="E251" s="1" t="s">
        <v>278</v>
      </c>
      <c r="F251" s="1">
        <v>55</v>
      </c>
      <c r="G251" s="1" t="s">
        <v>22</v>
      </c>
      <c r="H251" s="1" t="s">
        <v>38</v>
      </c>
      <c r="I251" s="1" t="s">
        <v>24</v>
      </c>
      <c r="J251" s="1" t="s">
        <v>25</v>
      </c>
      <c r="K251" s="1" t="s">
        <v>39</v>
      </c>
      <c r="L251" s="3">
        <v>41869</v>
      </c>
      <c r="M251" s="29" t="s">
        <v>718</v>
      </c>
      <c r="N251" s="29">
        <f>YEAR(Tabela1[[#This Row],[Date of Hire]])</f>
        <v>2014</v>
      </c>
      <c r="O251" s="1" t="s">
        <v>27</v>
      </c>
      <c r="Q251" s="1" t="s">
        <v>28</v>
      </c>
      <c r="R251" s="1" t="s">
        <v>272</v>
      </c>
      <c r="S251" s="1" t="s">
        <v>273</v>
      </c>
      <c r="T251" s="1" t="s">
        <v>273</v>
      </c>
      <c r="U251" s="1" t="s">
        <v>126</v>
      </c>
      <c r="V251" s="1" t="s">
        <v>33</v>
      </c>
      <c r="W251" s="1">
        <v>0</v>
      </c>
      <c r="X251" s="1">
        <v>0</v>
      </c>
      <c r="Y251" s="1">
        <v>0</v>
      </c>
      <c r="Z251" s="1">
        <v>1</v>
      </c>
      <c r="AA251" s="1">
        <v>6</v>
      </c>
      <c r="AB251" s="1">
        <v>3</v>
      </c>
      <c r="AC251" s="6">
        <v>55</v>
      </c>
      <c r="AD251" s="9" t="s">
        <v>684</v>
      </c>
      <c r="AE251" s="9" t="s">
        <v>684</v>
      </c>
      <c r="AF251" s="9" t="s">
        <v>684</v>
      </c>
      <c r="AG251" s="9" t="s">
        <v>684</v>
      </c>
      <c r="AH251" s="13">
        <v>66850</v>
      </c>
      <c r="AI251" s="13">
        <v>32.14</v>
      </c>
    </row>
    <row r="252" spans="1:35" ht="15" customHeight="1" x14ac:dyDescent="0.2">
      <c r="A252" s="1" t="s">
        <v>601</v>
      </c>
      <c r="B252" s="1">
        <v>1409070567</v>
      </c>
      <c r="C252" s="1" t="s">
        <v>279</v>
      </c>
      <c r="D252" s="1">
        <v>90007</v>
      </c>
      <c r="E252" s="3">
        <v>32366</v>
      </c>
      <c r="F252" s="1">
        <v>29</v>
      </c>
      <c r="G252" s="1" t="s">
        <v>22</v>
      </c>
      <c r="H252" s="1" t="s">
        <v>38</v>
      </c>
      <c r="I252" s="1" t="s">
        <v>24</v>
      </c>
      <c r="J252" s="1" t="s">
        <v>25</v>
      </c>
      <c r="K252" s="1" t="s">
        <v>39</v>
      </c>
      <c r="L252" s="3">
        <v>40817</v>
      </c>
      <c r="M252" s="29" t="s">
        <v>720</v>
      </c>
      <c r="N252" s="29">
        <f>YEAR(Tabela1[[#This Row],[Date of Hire]])</f>
        <v>2011</v>
      </c>
      <c r="O252" s="1" t="s">
        <v>27</v>
      </c>
      <c r="Q252" s="1" t="s">
        <v>28</v>
      </c>
      <c r="R252" s="1" t="s">
        <v>272</v>
      </c>
      <c r="S252" s="1" t="s">
        <v>273</v>
      </c>
      <c r="T252" s="1" t="s">
        <v>276</v>
      </c>
      <c r="U252" s="1" t="s">
        <v>59</v>
      </c>
      <c r="V252" s="1" t="s">
        <v>95</v>
      </c>
      <c r="W252" s="1">
        <v>0</v>
      </c>
      <c r="X252" s="1">
        <v>0</v>
      </c>
      <c r="Y252" s="1">
        <v>0</v>
      </c>
      <c r="Z252" s="1">
        <v>1</v>
      </c>
      <c r="AA252" s="1">
        <v>6</v>
      </c>
      <c r="AB252" s="1">
        <v>4</v>
      </c>
      <c r="AC252" s="6">
        <v>55</v>
      </c>
      <c r="AD252" s="9" t="s">
        <v>684</v>
      </c>
      <c r="AE252" s="9" t="s">
        <v>684</v>
      </c>
      <c r="AF252" s="9" t="s">
        <v>684</v>
      </c>
      <c r="AG252" s="9" t="s">
        <v>684</v>
      </c>
      <c r="AH252" s="13">
        <v>66850</v>
      </c>
      <c r="AI252" s="13">
        <v>32.14</v>
      </c>
    </row>
    <row r="253" spans="1:35" ht="15" customHeight="1" x14ac:dyDescent="0.2">
      <c r="A253" s="1" t="s">
        <v>602</v>
      </c>
      <c r="B253" s="1">
        <v>1408069481</v>
      </c>
      <c r="C253" s="1" t="s">
        <v>280</v>
      </c>
      <c r="D253" s="1">
        <v>98052</v>
      </c>
      <c r="E253" s="1" t="s">
        <v>281</v>
      </c>
      <c r="F253" s="1">
        <v>31</v>
      </c>
      <c r="G253" s="1" t="s">
        <v>22</v>
      </c>
      <c r="H253" s="1" t="s">
        <v>38</v>
      </c>
      <c r="I253" s="1" t="s">
        <v>24</v>
      </c>
      <c r="J253" s="1" t="s">
        <v>61</v>
      </c>
      <c r="K253" s="1" t="s">
        <v>39</v>
      </c>
      <c r="L253" s="3">
        <v>40959</v>
      </c>
      <c r="M253" s="29" t="s">
        <v>712</v>
      </c>
      <c r="N253" s="29">
        <f>YEAR(Tabela1[[#This Row],[Date of Hire]])</f>
        <v>2012</v>
      </c>
      <c r="O253" s="1" t="s">
        <v>27</v>
      </c>
      <c r="Q253" s="1" t="s">
        <v>28</v>
      </c>
      <c r="R253" s="1" t="s">
        <v>272</v>
      </c>
      <c r="S253" s="1" t="s">
        <v>273</v>
      </c>
      <c r="T253" s="1" t="s">
        <v>274</v>
      </c>
      <c r="U253" s="1" t="s">
        <v>37</v>
      </c>
      <c r="V253" s="1" t="s">
        <v>173</v>
      </c>
      <c r="W253" s="1">
        <v>0</v>
      </c>
      <c r="X253" s="1">
        <v>0</v>
      </c>
      <c r="Y253" s="1">
        <v>0</v>
      </c>
      <c r="Z253" s="1">
        <v>1</v>
      </c>
      <c r="AA253" s="1">
        <v>6</v>
      </c>
      <c r="AB253" s="1">
        <v>1</v>
      </c>
      <c r="AC253" s="6">
        <v>55</v>
      </c>
      <c r="AD253" s="9" t="s">
        <v>684</v>
      </c>
      <c r="AE253" s="9" t="s">
        <v>684</v>
      </c>
      <c r="AF253" s="9" t="s">
        <v>684</v>
      </c>
      <c r="AG253" s="9" t="s">
        <v>684</v>
      </c>
      <c r="AH253" s="13">
        <v>66850</v>
      </c>
      <c r="AI253" s="13">
        <v>32.14</v>
      </c>
    </row>
    <row r="254" spans="1:35" ht="15" customHeight="1" x14ac:dyDescent="0.2">
      <c r="A254" s="1" t="s">
        <v>604</v>
      </c>
      <c r="B254" s="1">
        <v>1411071302</v>
      </c>
      <c r="C254" s="1" t="s">
        <v>98</v>
      </c>
      <c r="D254" s="1">
        <v>6050</v>
      </c>
      <c r="E254" s="1" t="s">
        <v>284</v>
      </c>
      <c r="F254" s="1">
        <v>54</v>
      </c>
      <c r="G254" s="1" t="s">
        <v>35</v>
      </c>
      <c r="H254" s="1" t="s">
        <v>38</v>
      </c>
      <c r="I254" s="1" t="s">
        <v>24</v>
      </c>
      <c r="J254" s="1" t="s">
        <v>25</v>
      </c>
      <c r="K254" s="1" t="s">
        <v>26</v>
      </c>
      <c r="L254" s="3">
        <v>40703</v>
      </c>
      <c r="M254" s="29" t="s">
        <v>716</v>
      </c>
      <c r="N254" s="29">
        <f>YEAR(Tabela1[[#This Row],[Date of Hire]])</f>
        <v>2011</v>
      </c>
      <c r="O254" s="1" t="s">
        <v>27</v>
      </c>
      <c r="Q254" s="1" t="s">
        <v>28</v>
      </c>
      <c r="R254" s="1" t="s">
        <v>272</v>
      </c>
      <c r="S254" s="1" t="s">
        <v>273</v>
      </c>
      <c r="T254" s="1" t="s">
        <v>276</v>
      </c>
      <c r="U254" s="1" t="s">
        <v>52</v>
      </c>
      <c r="V254" s="1" t="s">
        <v>33</v>
      </c>
      <c r="W254" s="1">
        <v>0</v>
      </c>
      <c r="X254" s="1">
        <v>0</v>
      </c>
      <c r="Y254" s="1">
        <v>1</v>
      </c>
      <c r="Z254" s="1">
        <v>1</v>
      </c>
      <c r="AA254" s="1">
        <v>6</v>
      </c>
      <c r="AB254" s="1">
        <v>3</v>
      </c>
      <c r="AC254" s="6">
        <v>55</v>
      </c>
      <c r="AD254" s="9" t="s">
        <v>684</v>
      </c>
      <c r="AE254" s="9" t="s">
        <v>684</v>
      </c>
      <c r="AF254" s="9" t="s">
        <v>684</v>
      </c>
      <c r="AG254" s="9" t="s">
        <v>684</v>
      </c>
      <c r="AH254" s="13">
        <v>66850</v>
      </c>
      <c r="AI254" s="13">
        <v>32.14</v>
      </c>
    </row>
    <row r="255" spans="1:35" ht="15" customHeight="1" x14ac:dyDescent="0.2">
      <c r="A255" s="1" t="s">
        <v>607</v>
      </c>
      <c r="B255" s="1">
        <v>1203032099</v>
      </c>
      <c r="C255" s="1" t="s">
        <v>288</v>
      </c>
      <c r="D255" s="1">
        <v>46204</v>
      </c>
      <c r="E255" s="1" t="s">
        <v>289</v>
      </c>
      <c r="F255" s="1">
        <v>28</v>
      </c>
      <c r="G255" s="1" t="s">
        <v>22</v>
      </c>
      <c r="H255" s="1" t="s">
        <v>38</v>
      </c>
      <c r="I255" s="1" t="s">
        <v>24</v>
      </c>
      <c r="J255" s="1" t="s">
        <v>25</v>
      </c>
      <c r="K255" s="1" t="s">
        <v>39</v>
      </c>
      <c r="L255" s="3">
        <v>42051</v>
      </c>
      <c r="M255" s="29" t="s">
        <v>712</v>
      </c>
      <c r="N255" s="29">
        <f>YEAR(Tabela1[[#This Row],[Date of Hire]])</f>
        <v>2015</v>
      </c>
      <c r="O255" s="1" t="s">
        <v>27</v>
      </c>
      <c r="Q255" s="1" t="s">
        <v>28</v>
      </c>
      <c r="R255" s="1" t="s">
        <v>272</v>
      </c>
      <c r="S255" s="1" t="s">
        <v>273</v>
      </c>
      <c r="T255" s="1" t="s">
        <v>273</v>
      </c>
      <c r="U255" s="1" t="s">
        <v>43</v>
      </c>
      <c r="V255" s="1" t="s">
        <v>55</v>
      </c>
      <c r="W255" s="1">
        <v>0</v>
      </c>
      <c r="X255" s="1">
        <v>0</v>
      </c>
      <c r="Y255" s="1">
        <v>0</v>
      </c>
      <c r="Z255" s="1">
        <v>1</v>
      </c>
      <c r="AA255" s="1">
        <v>6</v>
      </c>
      <c r="AB255" s="1">
        <v>0</v>
      </c>
      <c r="AC255" s="6">
        <v>55</v>
      </c>
      <c r="AD255" s="9" t="s">
        <v>684</v>
      </c>
      <c r="AE255" s="9" t="s">
        <v>684</v>
      </c>
      <c r="AF255" s="9" t="s">
        <v>684</v>
      </c>
      <c r="AG255" s="9" t="s">
        <v>684</v>
      </c>
      <c r="AH255" s="13">
        <v>66850</v>
      </c>
      <c r="AI255" s="13">
        <v>32.14</v>
      </c>
    </row>
    <row r="256" spans="1:35" ht="15" customHeight="1" x14ac:dyDescent="0.2">
      <c r="A256" s="1" t="s">
        <v>610</v>
      </c>
      <c r="B256" s="1">
        <v>1104025008</v>
      </c>
      <c r="C256" s="1" t="s">
        <v>293</v>
      </c>
      <c r="D256" s="1">
        <v>80820</v>
      </c>
      <c r="E256" s="1" t="s">
        <v>294</v>
      </c>
      <c r="F256" s="1">
        <v>38</v>
      </c>
      <c r="G256" s="1" t="s">
        <v>35</v>
      </c>
      <c r="H256" s="1" t="s">
        <v>38</v>
      </c>
      <c r="I256" s="1" t="s">
        <v>24</v>
      </c>
      <c r="J256" s="1" t="s">
        <v>25</v>
      </c>
      <c r="K256" s="1" t="s">
        <v>39</v>
      </c>
      <c r="L256" s="3">
        <v>41505</v>
      </c>
      <c r="M256" s="29" t="s">
        <v>718</v>
      </c>
      <c r="N256" s="29">
        <f>YEAR(Tabela1[[#This Row],[Date of Hire]])</f>
        <v>2013</v>
      </c>
      <c r="O256" s="1" t="s">
        <v>27</v>
      </c>
      <c r="Q256" s="1" t="s">
        <v>28</v>
      </c>
      <c r="R256" s="1" t="s">
        <v>272</v>
      </c>
      <c r="S256" s="1" t="s">
        <v>273</v>
      </c>
      <c r="T256" s="1" t="s">
        <v>37</v>
      </c>
      <c r="U256" s="1" t="s">
        <v>43</v>
      </c>
      <c r="V256" s="1" t="s">
        <v>33</v>
      </c>
      <c r="W256" s="1">
        <v>0</v>
      </c>
      <c r="X256" s="1">
        <v>0</v>
      </c>
      <c r="Y256" s="1">
        <v>1</v>
      </c>
      <c r="Z256" s="1">
        <v>1</v>
      </c>
      <c r="AA256" s="1">
        <v>6</v>
      </c>
      <c r="AB256" s="1">
        <v>3</v>
      </c>
      <c r="AC256" s="6">
        <v>55</v>
      </c>
      <c r="AD256" s="9" t="s">
        <v>684</v>
      </c>
      <c r="AE256" s="9" t="s">
        <v>684</v>
      </c>
      <c r="AF256" s="9" t="s">
        <v>684</v>
      </c>
      <c r="AG256" s="9" t="s">
        <v>684</v>
      </c>
      <c r="AH256" s="13">
        <v>66850</v>
      </c>
      <c r="AI256" s="13">
        <v>32.14</v>
      </c>
    </row>
    <row r="257" spans="1:35" ht="15" customHeight="1" x14ac:dyDescent="0.2">
      <c r="A257" s="1" t="s">
        <v>611</v>
      </c>
      <c r="B257" s="1">
        <v>1412071660</v>
      </c>
      <c r="C257" s="1" t="s">
        <v>295</v>
      </c>
      <c r="D257" s="1">
        <v>84111</v>
      </c>
      <c r="E257" s="1" t="s">
        <v>296</v>
      </c>
      <c r="F257" s="1">
        <v>29</v>
      </c>
      <c r="G257" s="1" t="s">
        <v>35</v>
      </c>
      <c r="H257" s="1" t="s">
        <v>105</v>
      </c>
      <c r="I257" s="1" t="s">
        <v>24</v>
      </c>
      <c r="J257" s="1" t="s">
        <v>25</v>
      </c>
      <c r="K257" s="1" t="s">
        <v>26</v>
      </c>
      <c r="L257" s="3">
        <v>41029</v>
      </c>
      <c r="M257" s="29" t="s">
        <v>714</v>
      </c>
      <c r="N257" s="29">
        <f>YEAR(Tabela1[[#This Row],[Date of Hire]])</f>
        <v>2012</v>
      </c>
      <c r="O257" s="1" t="s">
        <v>27</v>
      </c>
      <c r="Q257" s="1" t="s">
        <v>28</v>
      </c>
      <c r="R257" s="1" t="s">
        <v>272</v>
      </c>
      <c r="S257" s="1" t="s">
        <v>273</v>
      </c>
      <c r="T257" s="1" t="s">
        <v>274</v>
      </c>
      <c r="U257" s="1" t="s">
        <v>37</v>
      </c>
      <c r="V257" s="1" t="s">
        <v>33</v>
      </c>
      <c r="W257" s="1">
        <v>0</v>
      </c>
      <c r="X257" s="1">
        <v>3</v>
      </c>
      <c r="Y257" s="1">
        <v>1</v>
      </c>
      <c r="Z257" s="1">
        <v>1</v>
      </c>
      <c r="AA257" s="1">
        <v>6</v>
      </c>
      <c r="AB257" s="1">
        <v>3</v>
      </c>
      <c r="AC257" s="6">
        <v>55</v>
      </c>
      <c r="AD257" s="9" t="s">
        <v>684</v>
      </c>
      <c r="AE257" s="9" t="s">
        <v>684</v>
      </c>
      <c r="AF257" s="9" t="s">
        <v>684</v>
      </c>
      <c r="AG257" s="9" t="s">
        <v>684</v>
      </c>
      <c r="AH257" s="13">
        <v>66850</v>
      </c>
      <c r="AI257" s="13">
        <v>32.14</v>
      </c>
    </row>
    <row r="258" spans="1:35" ht="15" customHeight="1" x14ac:dyDescent="0.2">
      <c r="A258" s="1" t="s">
        <v>614</v>
      </c>
      <c r="B258" s="1">
        <v>1306057978</v>
      </c>
      <c r="C258" s="1" t="s">
        <v>297</v>
      </c>
      <c r="D258" s="1">
        <v>36006</v>
      </c>
      <c r="E258" s="3">
        <v>27436</v>
      </c>
      <c r="F258" s="1">
        <v>42</v>
      </c>
      <c r="G258" s="1" t="s">
        <v>35</v>
      </c>
      <c r="H258" s="1" t="s">
        <v>38</v>
      </c>
      <c r="I258" s="1" t="s">
        <v>24</v>
      </c>
      <c r="J258" s="1" t="s">
        <v>25</v>
      </c>
      <c r="K258" s="1" t="s">
        <v>90</v>
      </c>
      <c r="L258" s="3">
        <v>41911</v>
      </c>
      <c r="M258" s="29" t="s">
        <v>719</v>
      </c>
      <c r="N258" s="29">
        <f>YEAR(Tabela1[[#This Row],[Date of Hire]])</f>
        <v>2014</v>
      </c>
      <c r="O258" s="1" t="s">
        <v>27</v>
      </c>
      <c r="Q258" s="1" t="s">
        <v>28</v>
      </c>
      <c r="R258" s="1" t="s">
        <v>272</v>
      </c>
      <c r="S258" s="1" t="s">
        <v>273</v>
      </c>
      <c r="T258" s="1" t="s">
        <v>274</v>
      </c>
      <c r="U258" s="1" t="s">
        <v>40</v>
      </c>
      <c r="V258" s="1" t="s">
        <v>93</v>
      </c>
      <c r="W258" s="1">
        <v>0</v>
      </c>
      <c r="X258" s="1">
        <v>0</v>
      </c>
      <c r="Y258" s="1">
        <v>1</v>
      </c>
      <c r="Z258" s="1">
        <v>1</v>
      </c>
      <c r="AA258" s="1">
        <v>6</v>
      </c>
      <c r="AB258" s="1">
        <v>2</v>
      </c>
      <c r="AC258" s="6">
        <v>55</v>
      </c>
      <c r="AD258" s="9" t="s">
        <v>684</v>
      </c>
      <c r="AE258" s="9" t="s">
        <v>684</v>
      </c>
      <c r="AF258" s="9" t="s">
        <v>684</v>
      </c>
      <c r="AG258" s="9" t="s">
        <v>684</v>
      </c>
      <c r="AH258" s="13">
        <v>66850</v>
      </c>
      <c r="AI258" s="13">
        <v>32.14</v>
      </c>
    </row>
    <row r="259" spans="1:35" ht="15" customHeight="1" x14ac:dyDescent="0.2">
      <c r="A259" s="1" t="s">
        <v>615</v>
      </c>
      <c r="B259" s="1">
        <v>1111030684</v>
      </c>
      <c r="C259" s="1" t="s">
        <v>298</v>
      </c>
      <c r="D259" s="1">
        <v>30428</v>
      </c>
      <c r="E259" s="1" t="s">
        <v>299</v>
      </c>
      <c r="F259" s="1">
        <v>29</v>
      </c>
      <c r="G259" s="1" t="s">
        <v>22</v>
      </c>
      <c r="H259" s="1" t="s">
        <v>38</v>
      </c>
      <c r="I259" s="1" t="s">
        <v>24</v>
      </c>
      <c r="J259" s="1" t="s">
        <v>25</v>
      </c>
      <c r="K259" s="1" t="s">
        <v>90</v>
      </c>
      <c r="L259" s="3">
        <v>41493</v>
      </c>
      <c r="M259" s="29" t="s">
        <v>718</v>
      </c>
      <c r="N259" s="29">
        <f>YEAR(Tabela1[[#This Row],[Date of Hire]])</f>
        <v>2013</v>
      </c>
      <c r="O259" s="1" t="s">
        <v>27</v>
      </c>
      <c r="Q259" s="1" t="s">
        <v>28</v>
      </c>
      <c r="R259" s="1" t="s">
        <v>272</v>
      </c>
      <c r="S259" s="1" t="s">
        <v>273</v>
      </c>
      <c r="T259" s="1" t="s">
        <v>276</v>
      </c>
      <c r="U259" s="1" t="s">
        <v>43</v>
      </c>
      <c r="V259" s="1" t="s">
        <v>33</v>
      </c>
      <c r="W259" s="1">
        <v>0</v>
      </c>
      <c r="X259" s="1">
        <v>0</v>
      </c>
      <c r="Y259" s="1">
        <v>0</v>
      </c>
      <c r="Z259" s="1">
        <v>1</v>
      </c>
      <c r="AA259" s="1">
        <v>6</v>
      </c>
      <c r="AB259" s="1">
        <v>3</v>
      </c>
      <c r="AC259" s="6">
        <v>55</v>
      </c>
      <c r="AD259" s="9" t="s">
        <v>684</v>
      </c>
      <c r="AE259" s="9" t="s">
        <v>684</v>
      </c>
      <c r="AF259" s="9" t="s">
        <v>684</v>
      </c>
      <c r="AG259" s="9" t="s">
        <v>684</v>
      </c>
      <c r="AH259" s="13">
        <v>66850</v>
      </c>
      <c r="AI259" s="13">
        <v>32.14</v>
      </c>
    </row>
    <row r="260" spans="1:35" ht="15" customHeight="1" x14ac:dyDescent="0.2">
      <c r="A260" s="1" t="s">
        <v>617</v>
      </c>
      <c r="B260" s="1">
        <v>812011761</v>
      </c>
      <c r="C260" s="1" t="s">
        <v>301</v>
      </c>
      <c r="D260" s="1">
        <v>27229</v>
      </c>
      <c r="E260" s="1" t="s">
        <v>302</v>
      </c>
      <c r="F260" s="1">
        <v>36</v>
      </c>
      <c r="G260" s="1" t="s">
        <v>35</v>
      </c>
      <c r="H260" s="1" t="s">
        <v>38</v>
      </c>
      <c r="I260" s="1" t="s">
        <v>24</v>
      </c>
      <c r="J260" s="1" t="s">
        <v>25</v>
      </c>
      <c r="K260" s="1" t="s">
        <v>39</v>
      </c>
      <c r="L260" s="3">
        <v>42125</v>
      </c>
      <c r="M260" s="29" t="s">
        <v>715</v>
      </c>
      <c r="N260" s="29">
        <f>YEAR(Tabela1[[#This Row],[Date of Hire]])</f>
        <v>2015</v>
      </c>
      <c r="O260" s="1" t="s">
        <v>27</v>
      </c>
      <c r="Q260" s="1" t="s">
        <v>28</v>
      </c>
      <c r="R260" s="1" t="s">
        <v>272</v>
      </c>
      <c r="S260" s="1" t="s">
        <v>273</v>
      </c>
      <c r="T260" s="1" t="s">
        <v>274</v>
      </c>
      <c r="U260" s="1" t="s">
        <v>37</v>
      </c>
      <c r="V260" s="1" t="s">
        <v>55</v>
      </c>
      <c r="W260" s="1">
        <v>0</v>
      </c>
      <c r="X260" s="1">
        <v>0</v>
      </c>
      <c r="Y260" s="1">
        <v>1</v>
      </c>
      <c r="Z260" s="1">
        <v>1</v>
      </c>
      <c r="AA260" s="1">
        <v>6</v>
      </c>
      <c r="AB260" s="1">
        <v>0</v>
      </c>
      <c r="AC260" s="6">
        <v>55</v>
      </c>
      <c r="AD260" s="9" t="s">
        <v>684</v>
      </c>
      <c r="AE260" s="9" t="s">
        <v>684</v>
      </c>
      <c r="AF260" s="9" t="s">
        <v>684</v>
      </c>
      <c r="AG260" s="9" t="s">
        <v>684</v>
      </c>
      <c r="AH260" s="13">
        <v>66850</v>
      </c>
      <c r="AI260" s="13">
        <v>32.14</v>
      </c>
    </row>
    <row r="261" spans="1:35" ht="15" customHeight="1" x14ac:dyDescent="0.2">
      <c r="A261" s="1" t="s">
        <v>618</v>
      </c>
      <c r="B261" s="1">
        <v>1102024106</v>
      </c>
      <c r="C261" s="1" t="s">
        <v>303</v>
      </c>
      <c r="D261" s="1">
        <v>40220</v>
      </c>
      <c r="E261" s="1" t="s">
        <v>304</v>
      </c>
      <c r="F261" s="1">
        <v>29</v>
      </c>
      <c r="G261" s="1" t="s">
        <v>22</v>
      </c>
      <c r="H261" s="1" t="s">
        <v>23</v>
      </c>
      <c r="I261" s="1" t="s">
        <v>24</v>
      </c>
      <c r="J261" s="1" t="s">
        <v>25</v>
      </c>
      <c r="K261" s="1" t="s">
        <v>26</v>
      </c>
      <c r="L261" s="3">
        <v>41153</v>
      </c>
      <c r="M261" s="29" t="s">
        <v>719</v>
      </c>
      <c r="N261" s="29">
        <f>YEAR(Tabela1[[#This Row],[Date of Hire]])</f>
        <v>2012</v>
      </c>
      <c r="O261" s="1" t="s">
        <v>27</v>
      </c>
      <c r="Q261" s="1" t="s">
        <v>28</v>
      </c>
      <c r="R261" s="1" t="s">
        <v>272</v>
      </c>
      <c r="S261" s="1" t="s">
        <v>273</v>
      </c>
      <c r="T261" s="1" t="s">
        <v>276</v>
      </c>
      <c r="U261" s="1" t="s">
        <v>37</v>
      </c>
      <c r="V261" s="1" t="s">
        <v>33</v>
      </c>
      <c r="W261" s="1">
        <v>1</v>
      </c>
      <c r="X261" s="1">
        <v>1</v>
      </c>
      <c r="Y261" s="1">
        <v>0</v>
      </c>
      <c r="Z261" s="1">
        <v>1</v>
      </c>
      <c r="AA261" s="1">
        <v>6</v>
      </c>
      <c r="AB261" s="1">
        <v>3</v>
      </c>
      <c r="AC261" s="6">
        <v>55</v>
      </c>
      <c r="AD261" s="9" t="s">
        <v>684</v>
      </c>
      <c r="AE261" s="9" t="s">
        <v>684</v>
      </c>
      <c r="AF261" s="9" t="s">
        <v>684</v>
      </c>
      <c r="AG261" s="9" t="s">
        <v>684</v>
      </c>
      <c r="AH261" s="13">
        <v>66850</v>
      </c>
      <c r="AI261" s="13">
        <v>32.14</v>
      </c>
    </row>
    <row r="262" spans="1:35" ht="15" customHeight="1" x14ac:dyDescent="0.2">
      <c r="A262" s="1" t="s">
        <v>619</v>
      </c>
      <c r="B262" s="1">
        <v>1502072711</v>
      </c>
      <c r="C262" s="1" t="s">
        <v>305</v>
      </c>
      <c r="D262" s="1">
        <v>58782</v>
      </c>
      <c r="E262" s="1" t="s">
        <v>306</v>
      </c>
      <c r="F262" s="1">
        <v>50</v>
      </c>
      <c r="G262" s="1" t="s">
        <v>35</v>
      </c>
      <c r="H262" s="1" t="s">
        <v>105</v>
      </c>
      <c r="I262" s="1" t="s">
        <v>24</v>
      </c>
      <c r="J262" s="1" t="s">
        <v>25</v>
      </c>
      <c r="K262" s="1" t="s">
        <v>39</v>
      </c>
      <c r="L262" s="3">
        <v>38961</v>
      </c>
      <c r="M262" s="29" t="s">
        <v>719</v>
      </c>
      <c r="N262" s="29">
        <f>YEAR(Tabela1[[#This Row],[Date of Hire]])</f>
        <v>2006</v>
      </c>
      <c r="O262" s="1" t="s">
        <v>27</v>
      </c>
      <c r="Q262" s="1" t="s">
        <v>28</v>
      </c>
      <c r="R262" s="1" t="s">
        <v>272</v>
      </c>
      <c r="S262" s="1" t="s">
        <v>273</v>
      </c>
      <c r="T262" s="1" t="s">
        <v>274</v>
      </c>
      <c r="U262" s="1" t="s">
        <v>126</v>
      </c>
      <c r="V262" s="1" t="s">
        <v>95</v>
      </c>
      <c r="W262" s="1">
        <v>0</v>
      </c>
      <c r="X262" s="1">
        <v>3</v>
      </c>
      <c r="Y262" s="1">
        <v>1</v>
      </c>
      <c r="Z262" s="1">
        <v>1</v>
      </c>
      <c r="AA262" s="1">
        <v>6</v>
      </c>
      <c r="AB262" s="1">
        <v>4</v>
      </c>
      <c r="AC262" s="6">
        <v>55</v>
      </c>
      <c r="AD262" s="9" t="s">
        <v>684</v>
      </c>
      <c r="AE262" s="9" t="s">
        <v>684</v>
      </c>
      <c r="AF262" s="9" t="s">
        <v>684</v>
      </c>
      <c r="AG262" s="9" t="s">
        <v>684</v>
      </c>
      <c r="AH262" s="13">
        <v>66850</v>
      </c>
      <c r="AI262" s="13">
        <v>32.14</v>
      </c>
    </row>
    <row r="263" spans="1:35" ht="15" customHeight="1" x14ac:dyDescent="0.2">
      <c r="A263" s="1" t="s">
        <v>621</v>
      </c>
      <c r="B263" s="1">
        <v>1401064637</v>
      </c>
      <c r="C263" s="1" t="s">
        <v>308</v>
      </c>
      <c r="D263" s="1">
        <v>97756</v>
      </c>
      <c r="E263" s="3">
        <v>23928</v>
      </c>
      <c r="F263" s="1">
        <v>53</v>
      </c>
      <c r="G263" s="1" t="s">
        <v>22</v>
      </c>
      <c r="H263" s="1" t="s">
        <v>38</v>
      </c>
      <c r="I263" s="1" t="s">
        <v>24</v>
      </c>
      <c r="J263" s="1" t="s">
        <v>25</v>
      </c>
      <c r="K263" s="1" t="s">
        <v>26</v>
      </c>
      <c r="L263" s="3">
        <v>41911</v>
      </c>
      <c r="M263" s="29" t="s">
        <v>719</v>
      </c>
      <c r="N263" s="29">
        <f>YEAR(Tabela1[[#This Row],[Date of Hire]])</f>
        <v>2014</v>
      </c>
      <c r="O263" s="1" t="s">
        <v>27</v>
      </c>
      <c r="Q263" s="1" t="s">
        <v>28</v>
      </c>
      <c r="R263" s="1" t="s">
        <v>272</v>
      </c>
      <c r="S263" s="1" t="s">
        <v>273</v>
      </c>
      <c r="T263" s="1" t="s">
        <v>276</v>
      </c>
      <c r="U263" s="1" t="s">
        <v>52</v>
      </c>
      <c r="V263" s="1" t="s">
        <v>33</v>
      </c>
      <c r="W263" s="1">
        <v>0</v>
      </c>
      <c r="X263" s="1">
        <v>0</v>
      </c>
      <c r="Y263" s="1">
        <v>0</v>
      </c>
      <c r="Z263" s="1">
        <v>1</v>
      </c>
      <c r="AA263" s="1">
        <v>6</v>
      </c>
      <c r="AB263" s="1">
        <v>3</v>
      </c>
      <c r="AC263" s="6">
        <v>55</v>
      </c>
      <c r="AD263" s="9" t="s">
        <v>684</v>
      </c>
      <c r="AE263" s="9" t="s">
        <v>684</v>
      </c>
      <c r="AF263" s="9" t="s">
        <v>684</v>
      </c>
      <c r="AG263" s="9" t="s">
        <v>684</v>
      </c>
      <c r="AH263" s="13">
        <v>66850</v>
      </c>
      <c r="AI263" s="13">
        <v>32.14</v>
      </c>
    </row>
    <row r="264" spans="1:35" ht="15" customHeight="1" x14ac:dyDescent="0.2">
      <c r="A264" s="1" t="s">
        <v>622</v>
      </c>
      <c r="B264" s="1">
        <v>1312063714</v>
      </c>
      <c r="C264" s="1" t="s">
        <v>309</v>
      </c>
      <c r="D264" s="1">
        <v>85006</v>
      </c>
      <c r="E264" s="1" t="s">
        <v>310</v>
      </c>
      <c r="F264" s="1">
        <v>27</v>
      </c>
      <c r="G264" s="1" t="s">
        <v>22</v>
      </c>
      <c r="H264" s="1" t="s">
        <v>23</v>
      </c>
      <c r="I264" s="1" t="s">
        <v>24</v>
      </c>
      <c r="J264" s="1" t="s">
        <v>25</v>
      </c>
      <c r="K264" s="1" t="s">
        <v>90</v>
      </c>
      <c r="L264" s="3">
        <v>40670</v>
      </c>
      <c r="M264" s="29" t="s">
        <v>715</v>
      </c>
      <c r="N264" s="29">
        <f>YEAR(Tabela1[[#This Row],[Date of Hire]])</f>
        <v>2011</v>
      </c>
      <c r="O264" s="1" t="s">
        <v>27</v>
      </c>
      <c r="Q264" s="1" t="s">
        <v>28</v>
      </c>
      <c r="R264" s="1" t="s">
        <v>272</v>
      </c>
      <c r="S264" s="1" t="s">
        <v>273</v>
      </c>
      <c r="T264" s="1" t="s">
        <v>274</v>
      </c>
      <c r="U264" s="1" t="s">
        <v>59</v>
      </c>
      <c r="V264" s="1" t="s">
        <v>33</v>
      </c>
      <c r="W264" s="1">
        <v>1</v>
      </c>
      <c r="X264" s="1">
        <v>1</v>
      </c>
      <c r="Y264" s="1">
        <v>0</v>
      </c>
      <c r="Z264" s="1">
        <v>1</v>
      </c>
      <c r="AA264" s="1">
        <v>6</v>
      </c>
      <c r="AB264" s="1">
        <v>3</v>
      </c>
      <c r="AC264" s="6">
        <v>55</v>
      </c>
      <c r="AD264" s="9" t="s">
        <v>684</v>
      </c>
      <c r="AE264" s="9" t="s">
        <v>684</v>
      </c>
      <c r="AF264" s="9" t="s">
        <v>684</v>
      </c>
      <c r="AG264" s="9" t="s">
        <v>684</v>
      </c>
      <c r="AH264" s="13">
        <v>66850</v>
      </c>
      <c r="AI264" s="13">
        <v>32.14</v>
      </c>
    </row>
    <row r="265" spans="1:35" ht="15" customHeight="1" x14ac:dyDescent="0.2">
      <c r="A265" s="1" t="s">
        <v>655</v>
      </c>
      <c r="B265" s="1">
        <v>1009919950</v>
      </c>
      <c r="C265" s="1" t="s">
        <v>21</v>
      </c>
      <c r="D265" s="1">
        <v>2056</v>
      </c>
      <c r="E265" s="1" t="s">
        <v>668</v>
      </c>
      <c r="F265" s="1">
        <v>45</v>
      </c>
      <c r="G265" s="1" t="s">
        <v>22</v>
      </c>
      <c r="H265" s="1" t="s">
        <v>38</v>
      </c>
      <c r="I265" s="1" t="s">
        <v>24</v>
      </c>
      <c r="J265" s="1" t="s">
        <v>25</v>
      </c>
      <c r="K265" s="1" t="s">
        <v>26</v>
      </c>
      <c r="L265" s="3">
        <v>42917</v>
      </c>
      <c r="M265" s="29" t="s">
        <v>717</v>
      </c>
      <c r="N265" s="29">
        <f>YEAR(Tabela1[[#This Row],[Date of Hire]])</f>
        <v>2017</v>
      </c>
      <c r="O265" s="1" t="s">
        <v>27</v>
      </c>
      <c r="Q265" s="1" t="s">
        <v>28</v>
      </c>
      <c r="R265" s="1" t="s">
        <v>65</v>
      </c>
      <c r="S265" s="1" t="s">
        <v>666</v>
      </c>
      <c r="T265" s="1" t="s">
        <v>662</v>
      </c>
      <c r="U265" s="1" t="s">
        <v>661</v>
      </c>
      <c r="V265" s="1" t="s">
        <v>33</v>
      </c>
      <c r="W265" s="1">
        <v>0</v>
      </c>
      <c r="X265" s="1">
        <v>0</v>
      </c>
      <c r="Y265" s="1">
        <v>0</v>
      </c>
      <c r="Z265" s="1">
        <v>1</v>
      </c>
      <c r="AA265" s="1">
        <v>3</v>
      </c>
      <c r="AB265" s="1">
        <v>3</v>
      </c>
      <c r="AC265" s="6">
        <v>55</v>
      </c>
      <c r="AD265" s="9" t="s">
        <v>684</v>
      </c>
      <c r="AE265" s="9" t="s">
        <v>684</v>
      </c>
      <c r="AF265" s="9" t="s">
        <v>684</v>
      </c>
      <c r="AG265" s="9" t="s">
        <v>684</v>
      </c>
      <c r="AH265" s="13">
        <v>116007</v>
      </c>
      <c r="AI265" s="13">
        <v>55.77</v>
      </c>
    </row>
    <row r="266" spans="1:35" ht="15" customHeight="1" x14ac:dyDescent="0.2">
      <c r="A266" s="1" t="s">
        <v>389</v>
      </c>
      <c r="B266" s="1">
        <v>1301052347</v>
      </c>
      <c r="C266" s="1" t="s">
        <v>21</v>
      </c>
      <c r="D266" s="1">
        <v>2453</v>
      </c>
      <c r="E266" s="3">
        <v>28526</v>
      </c>
      <c r="F266" s="1">
        <v>40</v>
      </c>
      <c r="G266" s="1" t="s">
        <v>22</v>
      </c>
      <c r="H266" s="1" t="s">
        <v>673</v>
      </c>
      <c r="I266" s="1" t="s">
        <v>24</v>
      </c>
      <c r="J266" s="1" t="s">
        <v>25</v>
      </c>
      <c r="K266" s="1" t="s">
        <v>47</v>
      </c>
      <c r="L266" s="3">
        <v>42093</v>
      </c>
      <c r="M266" s="29" t="s">
        <v>713</v>
      </c>
      <c r="N266" s="29">
        <f>YEAR(Tabela1[[#This Row],[Date of Hire]])</f>
        <v>2015</v>
      </c>
      <c r="O266" s="1" t="s">
        <v>27</v>
      </c>
      <c r="Q266" s="1" t="s">
        <v>28</v>
      </c>
      <c r="R266" s="1" t="s">
        <v>65</v>
      </c>
      <c r="S266" s="1" t="s">
        <v>118</v>
      </c>
      <c r="T266" s="1" t="s">
        <v>101</v>
      </c>
      <c r="U266" s="1" t="s">
        <v>67</v>
      </c>
      <c r="V266" s="1" t="s">
        <v>44</v>
      </c>
      <c r="W266" s="1">
        <v>0</v>
      </c>
      <c r="X266" s="1">
        <v>4</v>
      </c>
      <c r="Y266" s="1">
        <v>0</v>
      </c>
      <c r="Z266" s="1">
        <v>1</v>
      </c>
      <c r="AA266" s="1">
        <v>3</v>
      </c>
      <c r="AB266" s="1">
        <v>9</v>
      </c>
      <c r="AC266" s="6">
        <v>55.2</v>
      </c>
      <c r="AD266" s="9" t="s">
        <v>684</v>
      </c>
      <c r="AE266" s="9" t="s">
        <v>684</v>
      </c>
      <c r="AF266" s="9" t="s">
        <v>684</v>
      </c>
      <c r="AG266" s="9" t="s">
        <v>684</v>
      </c>
      <c r="AH266" s="13">
        <v>99458</v>
      </c>
      <c r="AI266" s="13">
        <v>47.82</v>
      </c>
    </row>
    <row r="267" spans="1:35" ht="15" customHeight="1" x14ac:dyDescent="0.2">
      <c r="A267" s="1" t="s">
        <v>605</v>
      </c>
      <c r="B267" s="1">
        <v>1204032843</v>
      </c>
      <c r="C267" s="1" t="s">
        <v>285</v>
      </c>
      <c r="D267" s="1">
        <v>10171</v>
      </c>
      <c r="E267" s="1" t="s">
        <v>286</v>
      </c>
      <c r="F267" s="1">
        <v>49</v>
      </c>
      <c r="G267" s="1" t="s">
        <v>35</v>
      </c>
      <c r="H267" s="1" t="s">
        <v>38</v>
      </c>
      <c r="I267" s="1" t="s">
        <v>24</v>
      </c>
      <c r="J267" s="1" t="s">
        <v>61</v>
      </c>
      <c r="K267" s="1" t="s">
        <v>90</v>
      </c>
      <c r="L267" s="3">
        <v>40727</v>
      </c>
      <c r="M267" s="29" t="s">
        <v>717</v>
      </c>
      <c r="N267" s="29">
        <f>YEAR(Tabela1[[#This Row],[Date of Hire]])</f>
        <v>2011</v>
      </c>
      <c r="O267" s="1" t="s">
        <v>27</v>
      </c>
      <c r="Q267" s="1" t="s">
        <v>28</v>
      </c>
      <c r="R267" s="1" t="s">
        <v>272</v>
      </c>
      <c r="S267" s="1" t="s">
        <v>273</v>
      </c>
      <c r="T267" s="1" t="s">
        <v>274</v>
      </c>
      <c r="U267" s="1" t="s">
        <v>32</v>
      </c>
      <c r="V267" s="1" t="s">
        <v>33</v>
      </c>
      <c r="W267" s="1">
        <v>0</v>
      </c>
      <c r="X267" s="1">
        <v>0</v>
      </c>
      <c r="Y267" s="1">
        <v>1</v>
      </c>
      <c r="Z267" s="1">
        <v>1</v>
      </c>
      <c r="AA267" s="1">
        <v>6</v>
      </c>
      <c r="AB267" s="1">
        <v>3</v>
      </c>
      <c r="AC267" s="6">
        <v>55.5</v>
      </c>
      <c r="AD267" s="9" t="s">
        <v>684</v>
      </c>
      <c r="AE267" s="9" t="s">
        <v>684</v>
      </c>
      <c r="AF267" s="9" t="s">
        <v>684</v>
      </c>
      <c r="AG267" s="9" t="s">
        <v>684</v>
      </c>
      <c r="AH267" s="13">
        <v>66850</v>
      </c>
      <c r="AI267" s="13">
        <v>32.14</v>
      </c>
    </row>
    <row r="268" spans="1:35" ht="15" customHeight="1" x14ac:dyDescent="0.2">
      <c r="A268" s="1" t="s">
        <v>608</v>
      </c>
      <c r="B268" s="1">
        <v>1411071481</v>
      </c>
      <c r="C268" s="1" t="s">
        <v>290</v>
      </c>
      <c r="D268" s="1">
        <v>83706</v>
      </c>
      <c r="E268" s="3">
        <v>20068</v>
      </c>
      <c r="F268" s="1">
        <v>63</v>
      </c>
      <c r="G268" s="1" t="s">
        <v>35</v>
      </c>
      <c r="H268" s="1" t="s">
        <v>23</v>
      </c>
      <c r="I268" s="1" t="s">
        <v>24</v>
      </c>
      <c r="J268" s="1" t="s">
        <v>25</v>
      </c>
      <c r="K268" s="1" t="s">
        <v>39</v>
      </c>
      <c r="L268" s="3">
        <v>41978</v>
      </c>
      <c r="M268" s="29" t="s">
        <v>722</v>
      </c>
      <c r="N268" s="29">
        <f>YEAR(Tabela1[[#This Row],[Date of Hire]])</f>
        <v>2014</v>
      </c>
      <c r="O268" s="1" t="s">
        <v>27</v>
      </c>
      <c r="Q268" s="1" t="s">
        <v>28</v>
      </c>
      <c r="R268" s="1" t="s">
        <v>272</v>
      </c>
      <c r="S268" s="1" t="s">
        <v>273</v>
      </c>
      <c r="T268" s="1" t="s">
        <v>274</v>
      </c>
      <c r="U268" s="1" t="s">
        <v>52</v>
      </c>
      <c r="V268" s="1" t="s">
        <v>33</v>
      </c>
      <c r="W268" s="1">
        <v>1</v>
      </c>
      <c r="X268" s="1">
        <v>1</v>
      </c>
      <c r="Y268" s="1">
        <v>1</v>
      </c>
      <c r="Z268" s="1">
        <v>1</v>
      </c>
      <c r="AA268" s="1">
        <v>6</v>
      </c>
      <c r="AB268" s="1">
        <v>3</v>
      </c>
      <c r="AC268" s="6">
        <v>55.5</v>
      </c>
      <c r="AD268" s="9" t="s">
        <v>684</v>
      </c>
      <c r="AE268" s="9" t="s">
        <v>684</v>
      </c>
      <c r="AF268" s="9" t="s">
        <v>684</v>
      </c>
      <c r="AG268" s="9" t="s">
        <v>684</v>
      </c>
      <c r="AH268" s="13">
        <v>66850</v>
      </c>
      <c r="AI268" s="13">
        <v>32.14</v>
      </c>
    </row>
    <row r="269" spans="1:35" ht="15" customHeight="1" x14ac:dyDescent="0.2">
      <c r="A269" s="1" t="s">
        <v>632</v>
      </c>
      <c r="B269" s="1">
        <v>1303054625</v>
      </c>
      <c r="C269" s="1" t="s">
        <v>21</v>
      </c>
      <c r="D269" s="1">
        <v>2135</v>
      </c>
      <c r="E269" s="3">
        <v>31969</v>
      </c>
      <c r="F269" s="1">
        <v>30</v>
      </c>
      <c r="G269" s="1" t="s">
        <v>22</v>
      </c>
      <c r="H269" s="1" t="s">
        <v>38</v>
      </c>
      <c r="I269" s="1" t="s">
        <v>24</v>
      </c>
      <c r="J269" s="1" t="s">
        <v>25</v>
      </c>
      <c r="K269" s="1" t="s">
        <v>47</v>
      </c>
      <c r="L269" s="3">
        <v>41589</v>
      </c>
      <c r="M269" s="29" t="s">
        <v>721</v>
      </c>
      <c r="N269" s="29">
        <f>YEAR(Tabela1[[#This Row],[Date of Hire]])</f>
        <v>2013</v>
      </c>
      <c r="O269" s="1" t="s">
        <v>27</v>
      </c>
      <c r="Q269" s="1" t="s">
        <v>28</v>
      </c>
      <c r="R269" s="1" t="s">
        <v>321</v>
      </c>
      <c r="S269" s="1" t="s">
        <v>322</v>
      </c>
      <c r="T269" s="1" t="s">
        <v>322</v>
      </c>
      <c r="U269" s="1" t="s">
        <v>73</v>
      </c>
      <c r="V269" s="1" t="s">
        <v>33</v>
      </c>
      <c r="W269" s="1">
        <v>0</v>
      </c>
      <c r="X269" s="1">
        <v>0</v>
      </c>
      <c r="Y269" s="1">
        <v>0</v>
      </c>
      <c r="Z269" s="1">
        <v>1</v>
      </c>
      <c r="AA269" s="1">
        <v>4</v>
      </c>
      <c r="AB269" s="1">
        <v>3</v>
      </c>
      <c r="AC269" s="6">
        <v>55.51</v>
      </c>
      <c r="AD269" s="9" t="s">
        <v>684</v>
      </c>
      <c r="AE269" s="9" t="s">
        <v>684</v>
      </c>
      <c r="AF269" s="9" t="s">
        <v>684</v>
      </c>
      <c r="AG269" s="9" t="s">
        <v>684</v>
      </c>
      <c r="AH269" s="13">
        <v>62158</v>
      </c>
      <c r="AI269" s="13">
        <v>29.88</v>
      </c>
    </row>
    <row r="270" spans="1:35" ht="15" customHeight="1" x14ac:dyDescent="0.2">
      <c r="A270" s="1" t="s">
        <v>603</v>
      </c>
      <c r="B270" s="1">
        <v>1306059197</v>
      </c>
      <c r="C270" s="1" t="s">
        <v>282</v>
      </c>
      <c r="D270" s="1">
        <v>3062</v>
      </c>
      <c r="E270" s="1" t="s">
        <v>283</v>
      </c>
      <c r="F270" s="1">
        <v>29</v>
      </c>
      <c r="G270" s="1" t="s">
        <v>35</v>
      </c>
      <c r="H270" s="1" t="s">
        <v>23</v>
      </c>
      <c r="I270" s="1" t="s">
        <v>24</v>
      </c>
      <c r="J270" s="1" t="s">
        <v>25</v>
      </c>
      <c r="K270" s="1" t="s">
        <v>186</v>
      </c>
      <c r="L270" s="3">
        <v>41869</v>
      </c>
      <c r="M270" s="29" t="s">
        <v>718</v>
      </c>
      <c r="N270" s="29">
        <f>YEAR(Tabela1[[#This Row],[Date of Hire]])</f>
        <v>2014</v>
      </c>
      <c r="O270" s="1" t="s">
        <v>27</v>
      </c>
      <c r="Q270" s="1" t="s">
        <v>28</v>
      </c>
      <c r="R270" s="1" t="s">
        <v>272</v>
      </c>
      <c r="S270" s="1" t="s">
        <v>273</v>
      </c>
      <c r="T270" s="1" t="s">
        <v>276</v>
      </c>
      <c r="U270" s="1" t="s">
        <v>43</v>
      </c>
      <c r="V270" s="1" t="s">
        <v>33</v>
      </c>
      <c r="W270" s="1">
        <v>1</v>
      </c>
      <c r="X270" s="1">
        <v>1</v>
      </c>
      <c r="Y270" s="1">
        <v>1</v>
      </c>
      <c r="Z270" s="1">
        <v>1</v>
      </c>
      <c r="AA270" s="1">
        <v>6</v>
      </c>
      <c r="AB270" s="1">
        <v>3</v>
      </c>
      <c r="AC270" s="6">
        <v>56</v>
      </c>
      <c r="AD270" s="9" t="s">
        <v>684</v>
      </c>
      <c r="AE270" s="9" t="s">
        <v>684</v>
      </c>
      <c r="AF270" s="9" t="s">
        <v>684</v>
      </c>
      <c r="AG270" s="9" t="s">
        <v>684</v>
      </c>
      <c r="AH270" s="13">
        <v>66850</v>
      </c>
      <c r="AI270" s="13">
        <v>32.14</v>
      </c>
    </row>
    <row r="271" spans="1:35" ht="15" customHeight="1" x14ac:dyDescent="0.2">
      <c r="A271" s="1" t="s">
        <v>667</v>
      </c>
      <c r="B271" s="1">
        <v>1001084890</v>
      </c>
      <c r="C271" s="1" t="s">
        <v>292</v>
      </c>
      <c r="D271" s="1">
        <v>89139</v>
      </c>
      <c r="E271" s="3">
        <v>27277</v>
      </c>
      <c r="F271" s="1">
        <v>44</v>
      </c>
      <c r="G271" s="1" t="s">
        <v>35</v>
      </c>
      <c r="H271" s="1" t="s">
        <v>23</v>
      </c>
      <c r="I271" s="1" t="s">
        <v>24</v>
      </c>
      <c r="J271" s="1" t="s">
        <v>25</v>
      </c>
      <c r="K271" s="1" t="s">
        <v>39</v>
      </c>
      <c r="L271" s="30" t="s">
        <v>723</v>
      </c>
      <c r="M271" s="30" t="s">
        <v>712</v>
      </c>
      <c r="N271" s="29">
        <v>2005</v>
      </c>
      <c r="O271" s="1" t="s">
        <v>27</v>
      </c>
      <c r="Q271" s="1" t="s">
        <v>28</v>
      </c>
      <c r="R271" s="1" t="s">
        <v>272</v>
      </c>
      <c r="S271" s="1" t="s">
        <v>273</v>
      </c>
      <c r="T271" s="1" t="s">
        <v>274</v>
      </c>
      <c r="U271" s="1" t="s">
        <v>273</v>
      </c>
      <c r="V271" s="1" t="s">
        <v>173</v>
      </c>
      <c r="W271" s="1">
        <v>1</v>
      </c>
      <c r="X271" s="1">
        <v>1</v>
      </c>
      <c r="Y271" s="1">
        <v>1</v>
      </c>
      <c r="Z271" s="1">
        <v>1</v>
      </c>
      <c r="AA271" s="1">
        <v>6</v>
      </c>
      <c r="AB271" s="1">
        <v>1</v>
      </c>
      <c r="AC271" s="6">
        <v>56</v>
      </c>
      <c r="AD271" s="9" t="s">
        <v>684</v>
      </c>
      <c r="AE271" s="9" t="s">
        <v>684</v>
      </c>
      <c r="AF271" s="9" t="s">
        <v>684</v>
      </c>
      <c r="AG271" s="9" t="s">
        <v>684</v>
      </c>
      <c r="AH271" s="13">
        <v>66850</v>
      </c>
      <c r="AI271" s="13">
        <v>32.14</v>
      </c>
    </row>
    <row r="272" spans="1:35" ht="15" customHeight="1" x14ac:dyDescent="0.2">
      <c r="A272" s="1" t="s">
        <v>612</v>
      </c>
      <c r="B272" s="1">
        <v>1209048771</v>
      </c>
      <c r="C272" s="1" t="s">
        <v>79</v>
      </c>
      <c r="D272" s="1">
        <v>78207</v>
      </c>
      <c r="E272" s="3">
        <v>25878</v>
      </c>
      <c r="F272" s="1">
        <v>47</v>
      </c>
      <c r="G272" s="1" t="s">
        <v>35</v>
      </c>
      <c r="H272" s="1" t="s">
        <v>38</v>
      </c>
      <c r="I272" s="1" t="s">
        <v>53</v>
      </c>
      <c r="J272" s="1" t="s">
        <v>25</v>
      </c>
      <c r="K272" s="1" t="s">
        <v>26</v>
      </c>
      <c r="L272" s="3">
        <v>41043</v>
      </c>
      <c r="M272" s="29" t="s">
        <v>715</v>
      </c>
      <c r="N272" s="29">
        <f>YEAR(Tabela1[[#This Row],[Date of Hire]])</f>
        <v>2012</v>
      </c>
      <c r="O272" s="1" t="s">
        <v>27</v>
      </c>
      <c r="Q272" s="1" t="s">
        <v>28</v>
      </c>
      <c r="R272" s="1" t="s">
        <v>272</v>
      </c>
      <c r="S272" s="1" t="s">
        <v>273</v>
      </c>
      <c r="T272" s="1" t="s">
        <v>276</v>
      </c>
      <c r="U272" s="1" t="s">
        <v>67</v>
      </c>
      <c r="V272" s="1" t="s">
        <v>33</v>
      </c>
      <c r="W272" s="1">
        <v>0</v>
      </c>
      <c r="X272" s="1">
        <v>0</v>
      </c>
      <c r="Y272" s="1">
        <v>1</v>
      </c>
      <c r="Z272" s="1">
        <v>1</v>
      </c>
      <c r="AA272" s="1">
        <v>6</v>
      </c>
      <c r="AB272" s="1">
        <v>3</v>
      </c>
      <c r="AC272" s="6">
        <v>56</v>
      </c>
      <c r="AD272" s="9" t="s">
        <v>684</v>
      </c>
      <c r="AE272" s="9" t="s">
        <v>684</v>
      </c>
      <c r="AF272" s="9" t="s">
        <v>684</v>
      </c>
      <c r="AG272" s="9" t="s">
        <v>684</v>
      </c>
      <c r="AH272" s="13">
        <v>66850</v>
      </c>
      <c r="AI272" s="13">
        <v>32.14</v>
      </c>
    </row>
    <row r="273" spans="1:35" ht="15" customHeight="1" x14ac:dyDescent="0.2">
      <c r="A273" s="1" t="s">
        <v>623</v>
      </c>
      <c r="B273" s="1">
        <v>1111030503</v>
      </c>
      <c r="C273" s="1" t="s">
        <v>311</v>
      </c>
      <c r="D273" s="1">
        <v>4063</v>
      </c>
      <c r="E273" s="3">
        <v>32819</v>
      </c>
      <c r="F273" s="1">
        <v>28</v>
      </c>
      <c r="G273" s="1" t="s">
        <v>35</v>
      </c>
      <c r="H273" s="1" t="s">
        <v>38</v>
      </c>
      <c r="I273" s="1" t="s">
        <v>24</v>
      </c>
      <c r="J273" s="1" t="s">
        <v>25</v>
      </c>
      <c r="K273" s="1" t="s">
        <v>47</v>
      </c>
      <c r="L273" s="3">
        <v>41032</v>
      </c>
      <c r="M273" s="29" t="s">
        <v>715</v>
      </c>
      <c r="N273" s="29">
        <f>YEAR(Tabela1[[#This Row],[Date of Hire]])</f>
        <v>2012</v>
      </c>
      <c r="O273" s="1" t="s">
        <v>27</v>
      </c>
      <c r="Q273" s="1" t="s">
        <v>28</v>
      </c>
      <c r="R273" s="1" t="s">
        <v>272</v>
      </c>
      <c r="S273" s="1" t="s">
        <v>273</v>
      </c>
      <c r="T273" s="1" t="s">
        <v>276</v>
      </c>
      <c r="U273" s="1" t="s">
        <v>37</v>
      </c>
      <c r="V273" s="1" t="s">
        <v>33</v>
      </c>
      <c r="W273" s="1">
        <v>0</v>
      </c>
      <c r="X273" s="1">
        <v>0</v>
      </c>
      <c r="Y273" s="1">
        <v>1</v>
      </c>
      <c r="Z273" s="1">
        <v>1</v>
      </c>
      <c r="AA273" s="1">
        <v>6</v>
      </c>
      <c r="AB273" s="1">
        <v>3</v>
      </c>
      <c r="AC273" s="6">
        <v>56</v>
      </c>
      <c r="AD273" s="9" t="s">
        <v>684</v>
      </c>
      <c r="AE273" s="9" t="s">
        <v>684</v>
      </c>
      <c r="AF273" s="9" t="s">
        <v>684</v>
      </c>
      <c r="AG273" s="9" t="s">
        <v>684</v>
      </c>
      <c r="AH273" s="13">
        <v>66850</v>
      </c>
      <c r="AI273" s="13">
        <v>32.14</v>
      </c>
    </row>
    <row r="274" spans="1:35" ht="15" customHeight="1" x14ac:dyDescent="0.2">
      <c r="A274" s="1" t="s">
        <v>627</v>
      </c>
      <c r="B274" s="1">
        <v>1499902910</v>
      </c>
      <c r="C274" s="1" t="s">
        <v>21</v>
      </c>
      <c r="D274" s="1">
        <v>1886</v>
      </c>
      <c r="E274" s="1" t="s">
        <v>319</v>
      </c>
      <c r="F274" s="1">
        <v>33</v>
      </c>
      <c r="G274" s="1" t="s">
        <v>35</v>
      </c>
      <c r="H274" s="1" t="s">
        <v>36</v>
      </c>
      <c r="I274" s="1" t="s">
        <v>24</v>
      </c>
      <c r="J274" s="1" t="s">
        <v>25</v>
      </c>
      <c r="K274" s="1" t="s">
        <v>26</v>
      </c>
      <c r="L274" s="3">
        <v>41777</v>
      </c>
      <c r="M274" s="29" t="s">
        <v>715</v>
      </c>
      <c r="N274" s="29">
        <f>YEAR(Tabela1[[#This Row],[Date of Hire]])</f>
        <v>2014</v>
      </c>
      <c r="O274" s="1" t="s">
        <v>27</v>
      </c>
      <c r="Q274" s="1" t="s">
        <v>28</v>
      </c>
      <c r="R274" s="1" t="s">
        <v>272</v>
      </c>
      <c r="S274" s="1" t="s">
        <v>316</v>
      </c>
      <c r="T274" s="1" t="s">
        <v>316</v>
      </c>
      <c r="U274" s="1" t="s">
        <v>32</v>
      </c>
      <c r="V274" s="1" t="s">
        <v>93</v>
      </c>
      <c r="W274" s="1">
        <v>0</v>
      </c>
      <c r="X274" s="1">
        <v>2</v>
      </c>
      <c r="Y274" s="1">
        <v>1</v>
      </c>
      <c r="Z274" s="1">
        <v>1</v>
      </c>
      <c r="AA274" s="1">
        <v>6</v>
      </c>
      <c r="AB274" s="1">
        <v>2</v>
      </c>
      <c r="AC274" s="6">
        <v>56</v>
      </c>
      <c r="AD274" s="9" t="s">
        <v>684</v>
      </c>
      <c r="AE274" s="9" t="s">
        <v>684</v>
      </c>
      <c r="AF274" s="9" t="s">
        <v>684</v>
      </c>
      <c r="AG274" s="9" t="s">
        <v>684</v>
      </c>
      <c r="AH274" s="13">
        <v>99458</v>
      </c>
      <c r="AI274" s="13">
        <v>47.82</v>
      </c>
    </row>
    <row r="275" spans="1:35" ht="15" customHeight="1" x14ac:dyDescent="0.2">
      <c r="A275" s="1" t="s">
        <v>629</v>
      </c>
      <c r="B275" s="1">
        <v>1101023577</v>
      </c>
      <c r="C275" s="1" t="s">
        <v>21</v>
      </c>
      <c r="D275" s="1">
        <v>2132</v>
      </c>
      <c r="E275" s="3">
        <v>31901</v>
      </c>
      <c r="F275" s="1">
        <v>31</v>
      </c>
      <c r="G275" s="1" t="s">
        <v>22</v>
      </c>
      <c r="H275" s="1" t="s">
        <v>38</v>
      </c>
      <c r="I275" s="1" t="s">
        <v>24</v>
      </c>
      <c r="J275" s="1" t="s">
        <v>25</v>
      </c>
      <c r="K275" s="1" t="s">
        <v>39</v>
      </c>
      <c r="L275" s="3">
        <v>41589</v>
      </c>
      <c r="M275" s="29" t="s">
        <v>721</v>
      </c>
      <c r="N275" s="29">
        <f>YEAR(Tabela1[[#This Row],[Date of Hire]])</f>
        <v>2013</v>
      </c>
      <c r="O275" s="1" t="s">
        <v>27</v>
      </c>
      <c r="Q275" s="1" t="s">
        <v>28</v>
      </c>
      <c r="R275" s="1" t="s">
        <v>321</v>
      </c>
      <c r="S275" s="1" t="s">
        <v>322</v>
      </c>
      <c r="T275" s="1" t="s">
        <v>323</v>
      </c>
      <c r="U275" s="1" t="s">
        <v>43</v>
      </c>
      <c r="V275" s="1" t="s">
        <v>55</v>
      </c>
      <c r="W275" s="1">
        <v>0</v>
      </c>
      <c r="X275" s="1">
        <v>0</v>
      </c>
      <c r="Y275" s="1">
        <v>0</v>
      </c>
      <c r="Z275" s="1">
        <v>1</v>
      </c>
      <c r="AA275" s="1">
        <v>4</v>
      </c>
      <c r="AB275" s="1">
        <v>0</v>
      </c>
      <c r="AC275" s="6">
        <v>56</v>
      </c>
      <c r="AD275" s="9" t="s">
        <v>684</v>
      </c>
      <c r="AE275" s="9" t="s">
        <v>684</v>
      </c>
      <c r="AF275" s="9" t="s">
        <v>684</v>
      </c>
      <c r="AG275" s="9" t="s">
        <v>684</v>
      </c>
      <c r="AH275" s="13">
        <v>62158</v>
      </c>
      <c r="AI275" s="13">
        <v>29.88</v>
      </c>
    </row>
    <row r="276" spans="1:35" ht="15" customHeight="1" x14ac:dyDescent="0.2">
      <c r="A276" s="1" t="s">
        <v>386</v>
      </c>
      <c r="B276" s="1">
        <v>1108028108</v>
      </c>
      <c r="C276" s="1" t="s">
        <v>21</v>
      </c>
      <c r="D276" s="1">
        <v>2169</v>
      </c>
      <c r="E276" s="1" t="s">
        <v>119</v>
      </c>
      <c r="F276" s="1">
        <v>32</v>
      </c>
      <c r="G276" s="1" t="s">
        <v>35</v>
      </c>
      <c r="H276" s="1" t="s">
        <v>23</v>
      </c>
      <c r="I276" s="1" t="s">
        <v>24</v>
      </c>
      <c r="J276" s="1" t="s">
        <v>25</v>
      </c>
      <c r="K276" s="1" t="s">
        <v>39</v>
      </c>
      <c r="L276" s="3">
        <v>41923</v>
      </c>
      <c r="M276" s="29" t="s">
        <v>720</v>
      </c>
      <c r="N276" s="29">
        <f>YEAR(Tabela1[[#This Row],[Date of Hire]])</f>
        <v>2014</v>
      </c>
      <c r="O276" s="1" t="s">
        <v>27</v>
      </c>
      <c r="P276" s="1" t="s">
        <v>189</v>
      </c>
      <c r="Q276" s="1" t="s">
        <v>78</v>
      </c>
      <c r="R276" s="1" t="s">
        <v>65</v>
      </c>
      <c r="S276" s="1" t="s">
        <v>118</v>
      </c>
      <c r="T276" s="1" t="s">
        <v>101</v>
      </c>
      <c r="U276" s="1" t="s">
        <v>67</v>
      </c>
      <c r="V276" s="1" t="s">
        <v>33</v>
      </c>
      <c r="W276" s="1">
        <v>1</v>
      </c>
      <c r="X276" s="1">
        <v>1</v>
      </c>
      <c r="Y276" s="1">
        <v>1</v>
      </c>
      <c r="Z276" s="1">
        <v>3</v>
      </c>
      <c r="AA276" s="1">
        <v>3</v>
      </c>
      <c r="AB276" s="1">
        <v>3</v>
      </c>
      <c r="AC276" s="6">
        <v>56.2</v>
      </c>
      <c r="AD276" s="9" t="s">
        <v>684</v>
      </c>
      <c r="AE276" s="9" t="s">
        <v>684</v>
      </c>
      <c r="AF276" s="9" t="s">
        <v>684</v>
      </c>
      <c r="AG276" s="9" t="s">
        <v>684</v>
      </c>
      <c r="AH276" s="13">
        <v>99458</v>
      </c>
      <c r="AI276" s="13">
        <v>47.82</v>
      </c>
    </row>
    <row r="277" spans="1:35" ht="15" customHeight="1" x14ac:dyDescent="0.2">
      <c r="A277" s="1" t="s">
        <v>616</v>
      </c>
      <c r="B277" s="1">
        <v>1501072180</v>
      </c>
      <c r="C277" s="1" t="s">
        <v>300</v>
      </c>
      <c r="D277" s="1">
        <v>33174</v>
      </c>
      <c r="E277" s="3">
        <v>33182</v>
      </c>
      <c r="F277" s="1">
        <v>28</v>
      </c>
      <c r="G277" s="1" t="s">
        <v>22</v>
      </c>
      <c r="H277" s="1" t="s">
        <v>38</v>
      </c>
      <c r="I277" s="1" t="s">
        <v>24</v>
      </c>
      <c r="J277" s="1" t="s">
        <v>61</v>
      </c>
      <c r="K277" s="1" t="s">
        <v>39</v>
      </c>
      <c r="L277" s="3">
        <v>41547</v>
      </c>
      <c r="M277" s="29" t="s">
        <v>719</v>
      </c>
      <c r="N277" s="29">
        <f>YEAR(Tabela1[[#This Row],[Date of Hire]])</f>
        <v>2013</v>
      </c>
      <c r="O277" s="1" t="s">
        <v>27</v>
      </c>
      <c r="Q277" s="1" t="s">
        <v>28</v>
      </c>
      <c r="R277" s="1" t="s">
        <v>272</v>
      </c>
      <c r="S277" s="1" t="s">
        <v>273</v>
      </c>
      <c r="T277" s="1" t="s">
        <v>274</v>
      </c>
      <c r="U277" s="1" t="s">
        <v>43</v>
      </c>
      <c r="V277" s="1" t="s">
        <v>33</v>
      </c>
      <c r="W277" s="1">
        <v>0</v>
      </c>
      <c r="X277" s="1">
        <v>0</v>
      </c>
      <c r="Y277" s="1">
        <v>0</v>
      </c>
      <c r="Z277" s="1">
        <v>1</v>
      </c>
      <c r="AA277" s="1">
        <v>6</v>
      </c>
      <c r="AB277" s="1">
        <v>3</v>
      </c>
      <c r="AC277" s="6">
        <v>57</v>
      </c>
      <c r="AD277" s="9" t="s">
        <v>684</v>
      </c>
      <c r="AE277" s="9" t="s">
        <v>684</v>
      </c>
      <c r="AF277" s="9" t="s">
        <v>684</v>
      </c>
      <c r="AG277" s="9" t="s">
        <v>684</v>
      </c>
      <c r="AH277" s="13">
        <v>66850</v>
      </c>
      <c r="AI277" s="13">
        <v>32.14</v>
      </c>
    </row>
    <row r="278" spans="1:35" ht="15" customHeight="1" x14ac:dyDescent="0.2">
      <c r="A278" s="1" t="s">
        <v>630</v>
      </c>
      <c r="B278" s="1">
        <v>1203032498</v>
      </c>
      <c r="C278" s="1" t="s">
        <v>21</v>
      </c>
      <c r="D278" s="1">
        <v>2176</v>
      </c>
      <c r="E278" s="3">
        <v>28982</v>
      </c>
      <c r="F278" s="1">
        <v>38</v>
      </c>
      <c r="G278" s="1" t="s">
        <v>22</v>
      </c>
      <c r="H278" s="1" t="s">
        <v>38</v>
      </c>
      <c r="I278" s="1" t="s">
        <v>24</v>
      </c>
      <c r="J278" s="1" t="s">
        <v>25</v>
      </c>
      <c r="K278" s="1" t="s">
        <v>26</v>
      </c>
      <c r="L278" s="3">
        <v>41153</v>
      </c>
      <c r="M278" s="29" t="s">
        <v>719</v>
      </c>
      <c r="N278" s="29">
        <f>YEAR(Tabela1[[#This Row],[Date of Hire]])</f>
        <v>2012</v>
      </c>
      <c r="O278" s="1" t="s">
        <v>27</v>
      </c>
      <c r="Q278" s="1" t="s">
        <v>28</v>
      </c>
      <c r="R278" s="1" t="s">
        <v>321</v>
      </c>
      <c r="S278" s="1" t="s">
        <v>322</v>
      </c>
      <c r="T278" s="1" t="s">
        <v>323</v>
      </c>
      <c r="U278" s="1" t="s">
        <v>52</v>
      </c>
      <c r="V278" s="1" t="s">
        <v>55</v>
      </c>
      <c r="W278" s="1">
        <v>0</v>
      </c>
      <c r="X278" s="1">
        <v>0</v>
      </c>
      <c r="Y278" s="1">
        <v>0</v>
      </c>
      <c r="Z278" s="1">
        <v>1</v>
      </c>
      <c r="AA278" s="1">
        <v>4</v>
      </c>
      <c r="AB278" s="1">
        <v>0</v>
      </c>
      <c r="AC278" s="6">
        <v>57.12</v>
      </c>
      <c r="AD278" s="9" t="s">
        <v>684</v>
      </c>
      <c r="AE278" s="9" t="s">
        <v>684</v>
      </c>
      <c r="AF278" s="9" t="s">
        <v>684</v>
      </c>
      <c r="AG278" s="9" t="s">
        <v>684</v>
      </c>
      <c r="AH278" s="13">
        <v>62158</v>
      </c>
      <c r="AI278" s="13">
        <v>29.88</v>
      </c>
    </row>
    <row r="279" spans="1:35" ht="15" customHeight="1" x14ac:dyDescent="0.2">
      <c r="A279" s="1" t="s">
        <v>383</v>
      </c>
      <c r="B279" s="1">
        <v>1412071562</v>
      </c>
      <c r="C279" s="1" t="s">
        <v>98</v>
      </c>
      <c r="D279" s="1">
        <v>6033</v>
      </c>
      <c r="E279" s="1" t="s">
        <v>114</v>
      </c>
      <c r="F279" s="1">
        <v>53</v>
      </c>
      <c r="G279" s="1" t="s">
        <v>35</v>
      </c>
      <c r="H279" s="1" t="s">
        <v>38</v>
      </c>
      <c r="I279" s="1" t="s">
        <v>24</v>
      </c>
      <c r="J279" s="1" t="s">
        <v>25</v>
      </c>
      <c r="K279" s="1" t="s">
        <v>26</v>
      </c>
      <c r="L279" s="3">
        <v>41687</v>
      </c>
      <c r="M279" s="29" t="s">
        <v>712</v>
      </c>
      <c r="N279" s="29">
        <f>YEAR(Tabela1[[#This Row],[Date of Hire]])</f>
        <v>2014</v>
      </c>
      <c r="O279" s="3">
        <v>42419</v>
      </c>
      <c r="P279" s="1" t="s">
        <v>78</v>
      </c>
      <c r="Q279" s="1" t="s">
        <v>70</v>
      </c>
      <c r="R279" s="1" t="s">
        <v>65</v>
      </c>
      <c r="S279" s="1" t="s">
        <v>110</v>
      </c>
      <c r="T279" s="1" t="s">
        <v>72</v>
      </c>
      <c r="U279" s="1" t="s">
        <v>72</v>
      </c>
      <c r="V279" s="1" t="s">
        <v>84</v>
      </c>
      <c r="W279" s="1">
        <v>0</v>
      </c>
      <c r="X279" s="1">
        <v>0</v>
      </c>
      <c r="Y279" s="1">
        <v>1</v>
      </c>
      <c r="Z279" s="1">
        <v>4</v>
      </c>
      <c r="AA279" s="1">
        <v>3</v>
      </c>
      <c r="AB279" s="1">
        <v>3</v>
      </c>
      <c r="AC279" s="6">
        <v>58.2</v>
      </c>
      <c r="AD279" s="9" t="s">
        <v>684</v>
      </c>
      <c r="AE279" s="9" t="s">
        <v>684</v>
      </c>
      <c r="AF279" s="9" t="s">
        <v>684</v>
      </c>
      <c r="AG279" s="9" t="s">
        <v>684</v>
      </c>
      <c r="AH279" s="13">
        <v>116007</v>
      </c>
      <c r="AI279" s="13">
        <v>55.77</v>
      </c>
    </row>
    <row r="280" spans="1:35" ht="15" customHeight="1" x14ac:dyDescent="0.2">
      <c r="A280" s="1" t="s">
        <v>384</v>
      </c>
      <c r="B280" s="1">
        <v>1111030266</v>
      </c>
      <c r="C280" s="1" t="s">
        <v>21</v>
      </c>
      <c r="D280" s="1">
        <v>2703</v>
      </c>
      <c r="E280" s="1" t="s">
        <v>115</v>
      </c>
      <c r="F280" s="1">
        <v>45</v>
      </c>
      <c r="G280" s="1" t="s">
        <v>22</v>
      </c>
      <c r="H280" s="1" t="s">
        <v>38</v>
      </c>
      <c r="I280" s="1" t="s">
        <v>24</v>
      </c>
      <c r="J280" s="1" t="s">
        <v>61</v>
      </c>
      <c r="K280" s="1" t="s">
        <v>39</v>
      </c>
      <c r="L280" s="3">
        <v>42125</v>
      </c>
      <c r="M280" s="29" t="s">
        <v>715</v>
      </c>
      <c r="N280" s="29">
        <f>YEAR(Tabela1[[#This Row],[Date of Hire]])</f>
        <v>2015</v>
      </c>
      <c r="O280" s="3">
        <v>42288</v>
      </c>
      <c r="P280" s="1" t="s">
        <v>189</v>
      </c>
      <c r="Q280" s="1" t="s">
        <v>49</v>
      </c>
      <c r="R280" s="1" t="s">
        <v>65</v>
      </c>
      <c r="S280" s="1" t="s">
        <v>110</v>
      </c>
      <c r="T280" s="1" t="s">
        <v>110</v>
      </c>
      <c r="U280" s="1" t="s">
        <v>84</v>
      </c>
      <c r="V280" s="1" t="s">
        <v>55</v>
      </c>
      <c r="W280" s="1">
        <v>0</v>
      </c>
      <c r="X280" s="1">
        <v>0</v>
      </c>
      <c r="Y280" s="1">
        <v>0</v>
      </c>
      <c r="Z280" s="1">
        <v>5</v>
      </c>
      <c r="AA280" s="1">
        <v>3</v>
      </c>
      <c r="AB280" s="1">
        <v>0</v>
      </c>
      <c r="AC280" s="6">
        <v>58.5</v>
      </c>
      <c r="AD280" s="9" t="s">
        <v>684</v>
      </c>
      <c r="AE280" s="9" t="s">
        <v>684</v>
      </c>
      <c r="AF280" s="9" t="s">
        <v>684</v>
      </c>
      <c r="AG280" s="9" t="s">
        <v>684</v>
      </c>
      <c r="AH280" s="13">
        <v>116007</v>
      </c>
      <c r="AI280" s="13">
        <v>55.77</v>
      </c>
    </row>
    <row r="281" spans="1:35" ht="15" customHeight="1" x14ac:dyDescent="0.2">
      <c r="A281" s="1" t="s">
        <v>390</v>
      </c>
      <c r="B281" s="1">
        <v>1006020066</v>
      </c>
      <c r="C281" s="1" t="s">
        <v>21</v>
      </c>
      <c r="D281" s="1">
        <v>2030</v>
      </c>
      <c r="E281" s="1" t="s">
        <v>121</v>
      </c>
      <c r="F281" s="1">
        <v>35</v>
      </c>
      <c r="G281" s="1" t="s">
        <v>22</v>
      </c>
      <c r="H281" s="1" t="s">
        <v>38</v>
      </c>
      <c r="I281" s="1" t="s">
        <v>24</v>
      </c>
      <c r="J281" s="1" t="s">
        <v>25</v>
      </c>
      <c r="K281" s="1" t="s">
        <v>26</v>
      </c>
      <c r="L281" s="3">
        <v>39934</v>
      </c>
      <c r="M281" s="29" t="s">
        <v>715</v>
      </c>
      <c r="N281" s="29">
        <f>YEAR(Tabela1[[#This Row],[Date of Hire]])</f>
        <v>2009</v>
      </c>
      <c r="O281" s="1" t="s">
        <v>27</v>
      </c>
      <c r="Q281" s="1" t="s">
        <v>28</v>
      </c>
      <c r="R281" s="1" t="s">
        <v>122</v>
      </c>
      <c r="S281" s="1" t="s">
        <v>123</v>
      </c>
      <c r="T281" s="1" t="s">
        <v>101</v>
      </c>
      <c r="U281" s="1" t="s">
        <v>59</v>
      </c>
      <c r="V281" s="1" t="s">
        <v>95</v>
      </c>
      <c r="W281" s="1">
        <v>0</v>
      </c>
      <c r="X281" s="1">
        <v>0</v>
      </c>
      <c r="Y281" s="1">
        <v>0</v>
      </c>
      <c r="Z281" s="1">
        <v>1</v>
      </c>
      <c r="AA281" s="1">
        <v>5</v>
      </c>
      <c r="AB281" s="1">
        <v>4</v>
      </c>
      <c r="AC281" s="6">
        <v>60</v>
      </c>
      <c r="AD281" s="9" t="s">
        <v>684</v>
      </c>
      <c r="AE281" s="9" t="s">
        <v>684</v>
      </c>
      <c r="AF281" s="9" t="s">
        <v>684</v>
      </c>
      <c r="AG281" s="9" t="s">
        <v>684</v>
      </c>
      <c r="AH281" s="13">
        <v>40000</v>
      </c>
      <c r="AI281" s="13">
        <v>19.23</v>
      </c>
    </row>
    <row r="282" spans="1:35" ht="15" customHeight="1" x14ac:dyDescent="0.2">
      <c r="A282" s="1" t="s">
        <v>624</v>
      </c>
      <c r="B282" s="1">
        <v>1009021646</v>
      </c>
      <c r="C282" s="1" t="s">
        <v>312</v>
      </c>
      <c r="D282" s="1">
        <v>2908</v>
      </c>
      <c r="E282" s="1" t="s">
        <v>313</v>
      </c>
      <c r="F282" s="1">
        <v>52</v>
      </c>
      <c r="G282" s="1" t="s">
        <v>22</v>
      </c>
      <c r="H282" s="1" t="s">
        <v>23</v>
      </c>
      <c r="I282" s="1" t="s">
        <v>24</v>
      </c>
      <c r="J282" s="1" t="s">
        <v>25</v>
      </c>
      <c r="K282" s="1" t="s">
        <v>39</v>
      </c>
      <c r="L282" s="3">
        <v>41764</v>
      </c>
      <c r="M282" s="29" t="s">
        <v>715</v>
      </c>
      <c r="N282" s="29">
        <f>YEAR(Tabela1[[#This Row],[Date of Hire]])</f>
        <v>2014</v>
      </c>
      <c r="O282" s="1" t="s">
        <v>27</v>
      </c>
      <c r="Q282" s="1" t="s">
        <v>28</v>
      </c>
      <c r="R282" s="1" t="s">
        <v>272</v>
      </c>
      <c r="S282" s="1" t="s">
        <v>314</v>
      </c>
      <c r="T282" s="1" t="s">
        <v>276</v>
      </c>
      <c r="U282" s="1" t="s">
        <v>139</v>
      </c>
      <c r="V282" s="1" t="s">
        <v>33</v>
      </c>
      <c r="W282" s="1">
        <v>1</v>
      </c>
      <c r="X282" s="1">
        <v>1</v>
      </c>
      <c r="Y282" s="1">
        <v>0</v>
      </c>
      <c r="Z282" s="1">
        <v>1</v>
      </c>
      <c r="AA282" s="1">
        <v>6</v>
      </c>
      <c r="AB282" s="1">
        <v>3</v>
      </c>
      <c r="AC282" s="6">
        <v>60</v>
      </c>
      <c r="AD282" s="9" t="s">
        <v>684</v>
      </c>
      <c r="AE282" s="9" t="s">
        <v>684</v>
      </c>
      <c r="AF282" s="9" t="s">
        <v>684</v>
      </c>
      <c r="AG282" s="9" t="s">
        <v>684</v>
      </c>
      <c r="AH282" s="13">
        <v>48000</v>
      </c>
      <c r="AI282" s="13">
        <v>23.08</v>
      </c>
    </row>
    <row r="283" spans="1:35" ht="15" customHeight="1" x14ac:dyDescent="0.2">
      <c r="A283" s="1" t="s">
        <v>626</v>
      </c>
      <c r="B283" s="1">
        <v>1109029264</v>
      </c>
      <c r="C283" s="1" t="s">
        <v>318</v>
      </c>
      <c r="D283" s="1">
        <v>19444</v>
      </c>
      <c r="E283" s="3">
        <v>32823</v>
      </c>
      <c r="F283" s="1">
        <v>28</v>
      </c>
      <c r="G283" s="1" t="s">
        <v>22</v>
      </c>
      <c r="H283" s="1" t="s">
        <v>38</v>
      </c>
      <c r="I283" s="1" t="s">
        <v>24</v>
      </c>
      <c r="J283" s="1" t="s">
        <v>25</v>
      </c>
      <c r="K283" s="1" t="s">
        <v>39</v>
      </c>
      <c r="L283" s="3">
        <v>40735</v>
      </c>
      <c r="M283" s="29" t="s">
        <v>717</v>
      </c>
      <c r="N283" s="29">
        <f>YEAR(Tabela1[[#This Row],[Date of Hire]])</f>
        <v>2011</v>
      </c>
      <c r="O283" s="3">
        <v>41753</v>
      </c>
      <c r="P283" s="1" t="s">
        <v>231</v>
      </c>
      <c r="Q283" s="1" t="s">
        <v>49</v>
      </c>
      <c r="R283" s="1" t="s">
        <v>272</v>
      </c>
      <c r="S283" s="1" t="s">
        <v>316</v>
      </c>
      <c r="T283" s="1" t="s">
        <v>317</v>
      </c>
      <c r="U283" s="1" t="s">
        <v>155</v>
      </c>
      <c r="V283" s="1" t="s">
        <v>33</v>
      </c>
      <c r="W283" s="1">
        <v>0</v>
      </c>
      <c r="X283" s="1">
        <v>0</v>
      </c>
      <c r="Y283" s="1">
        <v>0</v>
      </c>
      <c r="Z283" s="1">
        <v>5</v>
      </c>
      <c r="AA283" s="1">
        <v>6</v>
      </c>
      <c r="AB283" s="1">
        <v>3</v>
      </c>
      <c r="AC283" s="6">
        <v>60.25</v>
      </c>
      <c r="AD283" s="9" t="s">
        <v>684</v>
      </c>
      <c r="AE283" s="9" t="s">
        <v>684</v>
      </c>
      <c r="AF283" s="9" t="s">
        <v>684</v>
      </c>
      <c r="AG283" s="9" t="s">
        <v>684</v>
      </c>
      <c r="AH283" s="13">
        <v>99458</v>
      </c>
      <c r="AI283" s="13">
        <v>47.82</v>
      </c>
    </row>
    <row r="284" spans="1:35" ht="15" customHeight="1" x14ac:dyDescent="0.2">
      <c r="A284" s="1" t="s">
        <v>382</v>
      </c>
      <c r="B284" s="1">
        <v>1010022337</v>
      </c>
      <c r="C284" s="1" t="s">
        <v>21</v>
      </c>
      <c r="D284" s="1">
        <v>1886</v>
      </c>
      <c r="E284" s="3">
        <v>31569</v>
      </c>
      <c r="F284" s="1">
        <v>31</v>
      </c>
      <c r="G284" s="1" t="s">
        <v>22</v>
      </c>
      <c r="H284" s="1" t="s">
        <v>38</v>
      </c>
      <c r="I284" s="1" t="s">
        <v>24</v>
      </c>
      <c r="J284" s="1" t="s">
        <v>25</v>
      </c>
      <c r="K284" s="1" t="s">
        <v>26</v>
      </c>
      <c r="L284" s="3">
        <v>42551</v>
      </c>
      <c r="M284" s="29" t="s">
        <v>716</v>
      </c>
      <c r="N284" s="29">
        <f>YEAR(Tabela1[[#This Row],[Date of Hire]])</f>
        <v>2016</v>
      </c>
      <c r="O284" s="1" t="s">
        <v>112</v>
      </c>
      <c r="P284" s="1" t="s">
        <v>175</v>
      </c>
      <c r="Q284" s="1" t="s">
        <v>113</v>
      </c>
      <c r="R284" s="1" t="s">
        <v>65</v>
      </c>
      <c r="S284" s="1" t="s">
        <v>110</v>
      </c>
      <c r="T284" s="1" t="s">
        <v>110</v>
      </c>
      <c r="U284" s="1" t="s">
        <v>84</v>
      </c>
      <c r="V284" s="1" t="s">
        <v>44</v>
      </c>
      <c r="W284" s="1">
        <v>0</v>
      </c>
      <c r="X284" s="1">
        <v>0</v>
      </c>
      <c r="Y284" s="1">
        <v>0</v>
      </c>
      <c r="Z284" s="1">
        <v>2</v>
      </c>
      <c r="AA284" s="1">
        <v>3</v>
      </c>
      <c r="AB284" s="1">
        <v>9</v>
      </c>
      <c r="AC284" s="6">
        <v>61.3</v>
      </c>
      <c r="AD284" s="9" t="s">
        <v>684</v>
      </c>
      <c r="AE284" s="9" t="s">
        <v>684</v>
      </c>
      <c r="AF284" s="9" t="s">
        <v>684</v>
      </c>
      <c r="AG284" s="9" t="s">
        <v>684</v>
      </c>
      <c r="AH284" s="13">
        <v>116007</v>
      </c>
      <c r="AI284" s="13">
        <v>55.77</v>
      </c>
    </row>
    <row r="285" spans="1:35" ht="15" customHeight="1" x14ac:dyDescent="0.2">
      <c r="A285" s="1" t="s">
        <v>381</v>
      </c>
      <c r="B285" s="1">
        <v>1307060199</v>
      </c>
      <c r="C285" s="1" t="s">
        <v>21</v>
      </c>
      <c r="D285" s="1">
        <v>2148</v>
      </c>
      <c r="E285" s="3">
        <v>27519</v>
      </c>
      <c r="F285" s="1">
        <v>43</v>
      </c>
      <c r="G285" s="1" t="s">
        <v>35</v>
      </c>
      <c r="H285" s="1" t="s">
        <v>23</v>
      </c>
      <c r="I285" s="1" t="s">
        <v>24</v>
      </c>
      <c r="J285" s="1" t="s">
        <v>25</v>
      </c>
      <c r="K285" s="1" t="s">
        <v>39</v>
      </c>
      <c r="L285" s="3">
        <v>42093</v>
      </c>
      <c r="M285" s="29" t="s">
        <v>713</v>
      </c>
      <c r="N285" s="29">
        <f>YEAR(Tabela1[[#This Row],[Date of Hire]])</f>
        <v>2015</v>
      </c>
      <c r="O285" s="3">
        <v>42537</v>
      </c>
      <c r="P285" s="1" t="s">
        <v>83</v>
      </c>
      <c r="Q285" s="1" t="s">
        <v>49</v>
      </c>
      <c r="R285" s="1" t="s">
        <v>65</v>
      </c>
      <c r="S285" s="1" t="s">
        <v>110</v>
      </c>
      <c r="T285" s="1" t="s">
        <v>101</v>
      </c>
      <c r="U285" s="1" t="s">
        <v>111</v>
      </c>
      <c r="V285" s="1" t="s">
        <v>33</v>
      </c>
      <c r="W285" s="1">
        <v>1</v>
      </c>
      <c r="X285" s="1">
        <v>1</v>
      </c>
      <c r="Y285" s="1">
        <v>1</v>
      </c>
      <c r="Z285" s="1">
        <v>5</v>
      </c>
      <c r="AA285" s="1">
        <v>3</v>
      </c>
      <c r="AB285" s="1">
        <v>3</v>
      </c>
      <c r="AC285" s="6">
        <v>62</v>
      </c>
      <c r="AD285" s="9" t="s">
        <v>684</v>
      </c>
      <c r="AE285" s="9" t="s">
        <v>684</v>
      </c>
      <c r="AF285" s="9" t="s">
        <v>684</v>
      </c>
      <c r="AG285" s="9" t="s">
        <v>684</v>
      </c>
      <c r="AH285" s="13">
        <v>116007</v>
      </c>
      <c r="AI285" s="13">
        <v>55.77</v>
      </c>
    </row>
    <row r="286" spans="1:35" ht="15" customHeight="1" x14ac:dyDescent="0.2">
      <c r="A286" s="1" t="s">
        <v>364</v>
      </c>
      <c r="B286" s="1">
        <v>1106026933</v>
      </c>
      <c r="C286" s="1" t="s">
        <v>21</v>
      </c>
      <c r="D286" s="1">
        <v>2481</v>
      </c>
      <c r="E286" s="3">
        <v>26788</v>
      </c>
      <c r="F286" s="1">
        <v>45</v>
      </c>
      <c r="G286" s="1" t="s">
        <v>35</v>
      </c>
      <c r="H286" s="1" t="s">
        <v>38</v>
      </c>
      <c r="I286" s="1" t="s">
        <v>24</v>
      </c>
      <c r="J286" s="1" t="s">
        <v>25</v>
      </c>
      <c r="K286" s="1" t="s">
        <v>39</v>
      </c>
      <c r="L286" s="3">
        <v>41294</v>
      </c>
      <c r="M286" s="29" t="s">
        <v>711</v>
      </c>
      <c r="N286" s="29">
        <f>YEAR(Tabela1[[#This Row],[Date of Hire]])</f>
        <v>2013</v>
      </c>
      <c r="O286" s="1" t="s">
        <v>27</v>
      </c>
      <c r="Q286" s="1" t="s">
        <v>28</v>
      </c>
      <c r="R286" s="1" t="s">
        <v>65</v>
      </c>
      <c r="S286" s="1" t="s">
        <v>89</v>
      </c>
      <c r="T286" s="1" t="s">
        <v>87</v>
      </c>
      <c r="U286" s="1" t="s">
        <v>88</v>
      </c>
      <c r="V286" s="1" t="s">
        <v>33</v>
      </c>
      <c r="W286" s="1">
        <v>0</v>
      </c>
      <c r="X286" s="1">
        <v>0</v>
      </c>
      <c r="Y286" s="1">
        <v>1</v>
      </c>
      <c r="Z286" s="1">
        <v>1</v>
      </c>
      <c r="AA286" s="1">
        <v>3</v>
      </c>
      <c r="AB286" s="1">
        <v>3</v>
      </c>
      <c r="AC286" s="6">
        <v>62</v>
      </c>
      <c r="AD286" s="9" t="s">
        <v>684</v>
      </c>
      <c r="AE286" s="9" t="s">
        <v>684</v>
      </c>
      <c r="AF286" s="9" t="s">
        <v>684</v>
      </c>
      <c r="AG286" s="9" t="s">
        <v>684</v>
      </c>
      <c r="AH286" s="13">
        <v>40000</v>
      </c>
      <c r="AI286" s="13">
        <v>19.23</v>
      </c>
    </row>
    <row r="287" spans="1:35" ht="15" customHeight="1" x14ac:dyDescent="0.2">
      <c r="A287" s="1" t="s">
        <v>366</v>
      </c>
      <c r="B287" s="1">
        <v>1011022863</v>
      </c>
      <c r="C287" s="1" t="s">
        <v>21</v>
      </c>
      <c r="D287" s="1">
        <v>2134</v>
      </c>
      <c r="E287" s="3">
        <v>31542</v>
      </c>
      <c r="F287" s="1">
        <v>31</v>
      </c>
      <c r="G287" s="1" t="s">
        <v>35</v>
      </c>
      <c r="H287" s="1" t="s">
        <v>23</v>
      </c>
      <c r="I287" s="1" t="s">
        <v>53</v>
      </c>
      <c r="J287" s="1" t="s">
        <v>61</v>
      </c>
      <c r="K287" s="1" t="s">
        <v>91</v>
      </c>
      <c r="L287" s="3">
        <v>40954</v>
      </c>
      <c r="M287" s="29" t="s">
        <v>712</v>
      </c>
      <c r="N287" s="29">
        <f>YEAR(Tabela1[[#This Row],[Date of Hire]])</f>
        <v>2012</v>
      </c>
      <c r="O287" s="1" t="s">
        <v>27</v>
      </c>
      <c r="Q287" s="1" t="s">
        <v>28</v>
      </c>
      <c r="R287" s="1" t="s">
        <v>65</v>
      </c>
      <c r="S287" s="1" t="s">
        <v>92</v>
      </c>
      <c r="T287" s="1" t="s">
        <v>89</v>
      </c>
      <c r="U287" s="1" t="s">
        <v>32</v>
      </c>
      <c r="V287" s="1" t="s">
        <v>93</v>
      </c>
      <c r="W287" s="1">
        <v>1</v>
      </c>
      <c r="X287" s="1">
        <v>1</v>
      </c>
      <c r="Y287" s="1">
        <v>1</v>
      </c>
      <c r="Z287" s="1">
        <v>1</v>
      </c>
      <c r="AA287" s="1">
        <v>3</v>
      </c>
      <c r="AB287" s="1">
        <v>2</v>
      </c>
      <c r="AC287" s="6">
        <v>63</v>
      </c>
      <c r="AD287" s="9" t="s">
        <v>684</v>
      </c>
      <c r="AE287" s="9" t="s">
        <v>684</v>
      </c>
      <c r="AF287" s="9" t="s">
        <v>684</v>
      </c>
      <c r="AG287" s="9" t="s">
        <v>684</v>
      </c>
      <c r="AH287" s="13">
        <v>55000</v>
      </c>
      <c r="AI287" s="13">
        <v>26.44</v>
      </c>
    </row>
    <row r="288" spans="1:35" ht="15" customHeight="1" x14ac:dyDescent="0.2">
      <c r="A288" s="1" t="s">
        <v>652</v>
      </c>
      <c r="B288" s="1">
        <v>1009919920</v>
      </c>
      <c r="C288" s="1" t="s">
        <v>21</v>
      </c>
      <c r="D288" s="1">
        <v>2045</v>
      </c>
      <c r="E288" s="1">
        <v>26544</v>
      </c>
      <c r="F288" s="1">
        <v>46</v>
      </c>
      <c r="G288" s="1" t="s">
        <v>35</v>
      </c>
      <c r="H288" s="1" t="s">
        <v>23</v>
      </c>
      <c r="I288" s="1" t="s">
        <v>24</v>
      </c>
      <c r="J288" s="1" t="s">
        <v>25</v>
      </c>
      <c r="K288" s="1" t="s">
        <v>39</v>
      </c>
      <c r="L288" s="3">
        <v>42530</v>
      </c>
      <c r="M288" s="29" t="s">
        <v>716</v>
      </c>
      <c r="N288" s="29">
        <f>YEAR(Tabela1[[#This Row],[Date of Hire]])</f>
        <v>2016</v>
      </c>
      <c r="O288" s="1" t="s">
        <v>27</v>
      </c>
      <c r="Q288" s="1" t="s">
        <v>28</v>
      </c>
      <c r="R288" s="1" t="s">
        <v>65</v>
      </c>
      <c r="S288" s="1" t="s">
        <v>663</v>
      </c>
      <c r="T288" s="1" t="s">
        <v>87</v>
      </c>
      <c r="U288" s="1" t="s">
        <v>88</v>
      </c>
      <c r="V288" s="1" t="s">
        <v>33</v>
      </c>
      <c r="W288" s="1">
        <v>1</v>
      </c>
      <c r="X288" s="1">
        <v>1</v>
      </c>
      <c r="Y288" s="1">
        <v>1</v>
      </c>
      <c r="Z288" s="1">
        <v>1</v>
      </c>
      <c r="AA288" s="1">
        <v>3</v>
      </c>
      <c r="AB288" s="1">
        <v>3</v>
      </c>
      <c r="AC288" s="6">
        <v>63.5</v>
      </c>
      <c r="AD288" s="9" t="s">
        <v>684</v>
      </c>
      <c r="AE288" s="9" t="s">
        <v>684</v>
      </c>
      <c r="AF288" s="9" t="s">
        <v>684</v>
      </c>
      <c r="AG288" s="9" t="s">
        <v>684</v>
      </c>
      <c r="AH288" s="13">
        <v>99458</v>
      </c>
      <c r="AI288" s="13">
        <v>47.82</v>
      </c>
    </row>
    <row r="289" spans="1:35" ht="15" customHeight="1" x14ac:dyDescent="0.2">
      <c r="A289" s="1" t="s">
        <v>367</v>
      </c>
      <c r="B289" s="1">
        <v>1101023754</v>
      </c>
      <c r="C289" s="1" t="s">
        <v>21</v>
      </c>
      <c r="D289" s="1">
        <v>1886</v>
      </c>
      <c r="E289" s="3">
        <v>25818</v>
      </c>
      <c r="F289" s="1">
        <v>47</v>
      </c>
      <c r="G289" s="1" t="s">
        <v>35</v>
      </c>
      <c r="H289" s="1" t="s">
        <v>38</v>
      </c>
      <c r="I289" s="1" t="s">
        <v>24</v>
      </c>
      <c r="J289" s="1" t="s">
        <v>25</v>
      </c>
      <c r="K289" s="1" t="s">
        <v>39</v>
      </c>
      <c r="L289" s="3">
        <v>41760</v>
      </c>
      <c r="M289" s="29" t="s">
        <v>715</v>
      </c>
      <c r="N289" s="29">
        <f>YEAR(Tabela1[[#This Row],[Date of Hire]])</f>
        <v>2014</v>
      </c>
      <c r="O289" s="1" t="s">
        <v>27</v>
      </c>
      <c r="Q289" s="1" t="s">
        <v>28</v>
      </c>
      <c r="R289" s="1" t="s">
        <v>65</v>
      </c>
      <c r="S289" s="1" t="s">
        <v>94</v>
      </c>
      <c r="T289" s="1" t="s">
        <v>87</v>
      </c>
      <c r="U289" s="1" t="s">
        <v>88</v>
      </c>
      <c r="V289" s="1" t="s">
        <v>95</v>
      </c>
      <c r="W289" s="1">
        <v>0</v>
      </c>
      <c r="X289" s="1">
        <v>0</v>
      </c>
      <c r="Y289" s="1">
        <v>1</v>
      </c>
      <c r="Z289" s="1">
        <v>1</v>
      </c>
      <c r="AA289" s="1">
        <v>3</v>
      </c>
      <c r="AB289" s="1">
        <v>4</v>
      </c>
      <c r="AC289" s="6">
        <v>64</v>
      </c>
      <c r="AD289" s="9" t="s">
        <v>684</v>
      </c>
      <c r="AE289" s="9" t="s">
        <v>684</v>
      </c>
      <c r="AF289" s="9" t="s">
        <v>684</v>
      </c>
      <c r="AG289" s="9" t="s">
        <v>684</v>
      </c>
      <c r="AH289" s="13">
        <v>66850</v>
      </c>
      <c r="AI289" s="13">
        <v>32.14</v>
      </c>
    </row>
    <row r="290" spans="1:35" ht="15" customHeight="1" x14ac:dyDescent="0.2">
      <c r="A290" s="1" t="s">
        <v>363</v>
      </c>
      <c r="B290" s="1">
        <v>1192991000</v>
      </c>
      <c r="C290" s="1" t="s">
        <v>21</v>
      </c>
      <c r="D290" s="1">
        <v>1460</v>
      </c>
      <c r="E290" s="3">
        <v>29348</v>
      </c>
      <c r="F290" s="1">
        <v>37</v>
      </c>
      <c r="G290" s="1" t="s">
        <v>35</v>
      </c>
      <c r="H290" s="1" t="s">
        <v>38</v>
      </c>
      <c r="I290" s="1" t="s">
        <v>24</v>
      </c>
      <c r="J290" s="1" t="s">
        <v>25</v>
      </c>
      <c r="K290" s="1" t="s">
        <v>26</v>
      </c>
      <c r="L290" s="3">
        <v>40648</v>
      </c>
      <c r="M290" s="29" t="s">
        <v>714</v>
      </c>
      <c r="N290" s="29">
        <f>YEAR(Tabela1[[#This Row],[Date of Hire]])</f>
        <v>2011</v>
      </c>
      <c r="O290" s="1" t="s">
        <v>27</v>
      </c>
      <c r="Q290" s="1" t="s">
        <v>28</v>
      </c>
      <c r="R290" s="1" t="s">
        <v>65</v>
      </c>
      <c r="S290" s="1" t="s">
        <v>86</v>
      </c>
      <c r="T290" s="1" t="s">
        <v>72</v>
      </c>
      <c r="U290" s="1" t="s">
        <v>88</v>
      </c>
      <c r="V290" s="1" t="s">
        <v>68</v>
      </c>
      <c r="W290" s="1">
        <v>0</v>
      </c>
      <c r="X290" s="1">
        <v>0</v>
      </c>
      <c r="Y290" s="1">
        <v>1</v>
      </c>
      <c r="Z290" s="1">
        <v>1</v>
      </c>
      <c r="AA290" s="1">
        <v>3</v>
      </c>
      <c r="AB290" s="1">
        <v>5</v>
      </c>
      <c r="AC290" s="6">
        <v>65</v>
      </c>
      <c r="AD290" s="9" t="s">
        <v>684</v>
      </c>
      <c r="AE290" s="9" t="s">
        <v>684</v>
      </c>
      <c r="AF290" s="9" t="s">
        <v>684</v>
      </c>
      <c r="AG290" s="9" t="s">
        <v>684</v>
      </c>
      <c r="AH290" s="13">
        <v>55000</v>
      </c>
      <c r="AI290" s="13">
        <v>26.44</v>
      </c>
    </row>
    <row r="291" spans="1:35" ht="15" customHeight="1" x14ac:dyDescent="0.2">
      <c r="A291" s="1" t="s">
        <v>349</v>
      </c>
      <c r="B291" s="1">
        <v>1112030816</v>
      </c>
      <c r="C291" s="1" t="s">
        <v>21</v>
      </c>
      <c r="D291" s="1">
        <v>2067</v>
      </c>
      <c r="E291" s="1" t="s">
        <v>64</v>
      </c>
      <c r="F291" s="1">
        <v>38</v>
      </c>
      <c r="G291" s="1" t="s">
        <v>22</v>
      </c>
      <c r="H291" s="1" t="s">
        <v>38</v>
      </c>
      <c r="I291" s="1" t="s">
        <v>24</v>
      </c>
      <c r="J291" s="1" t="s">
        <v>25</v>
      </c>
      <c r="K291" s="1" t="s">
        <v>39</v>
      </c>
      <c r="L291" s="3">
        <v>40455</v>
      </c>
      <c r="M291" s="29" t="s">
        <v>720</v>
      </c>
      <c r="N291" s="29">
        <f>YEAR(Tabela1[[#This Row],[Date of Hire]])</f>
        <v>2010</v>
      </c>
      <c r="O291" s="1" t="s">
        <v>27</v>
      </c>
      <c r="Q291" s="1" t="s">
        <v>28</v>
      </c>
      <c r="R291" s="1" t="s">
        <v>65</v>
      </c>
      <c r="S291" s="1" t="s">
        <v>66</v>
      </c>
      <c r="T291" s="1" t="s">
        <v>58</v>
      </c>
      <c r="U291" s="1" t="s">
        <v>67</v>
      </c>
      <c r="V291" s="1" t="s">
        <v>68</v>
      </c>
      <c r="W291" s="1">
        <v>0</v>
      </c>
      <c r="X291" s="1">
        <v>0</v>
      </c>
      <c r="Y291" s="1">
        <v>0</v>
      </c>
      <c r="Z291" s="1">
        <v>1</v>
      </c>
      <c r="AA291" s="1">
        <v>3</v>
      </c>
      <c r="AB291" s="1">
        <v>5</v>
      </c>
      <c r="AC291" s="6">
        <v>65</v>
      </c>
      <c r="AD291" s="9" t="s">
        <v>684</v>
      </c>
      <c r="AE291" s="9" t="s">
        <v>684</v>
      </c>
      <c r="AF291" s="9" t="s">
        <v>684</v>
      </c>
      <c r="AG291" s="9" t="s">
        <v>684</v>
      </c>
      <c r="AH291" s="13">
        <v>116007</v>
      </c>
      <c r="AI291" s="13">
        <v>55.77</v>
      </c>
    </row>
    <row r="292" spans="1:35" ht="15" customHeight="1" x14ac:dyDescent="0.2">
      <c r="A292" s="1" t="s">
        <v>348</v>
      </c>
      <c r="B292" s="1">
        <v>1001495124</v>
      </c>
      <c r="C292" s="1" t="s">
        <v>21</v>
      </c>
      <c r="D292" s="1">
        <v>1902</v>
      </c>
      <c r="E292" s="1" t="s">
        <v>60</v>
      </c>
      <c r="F292" s="1">
        <v>63</v>
      </c>
      <c r="G292" s="1" t="s">
        <v>22</v>
      </c>
      <c r="H292" s="1" t="s">
        <v>23</v>
      </c>
      <c r="I292" s="1" t="s">
        <v>24</v>
      </c>
      <c r="J292" s="1" t="s">
        <v>61</v>
      </c>
      <c r="K292" s="1" t="s">
        <v>39</v>
      </c>
      <c r="L292" s="3">
        <v>40946</v>
      </c>
      <c r="M292" s="29" t="s">
        <v>712</v>
      </c>
      <c r="N292" s="29">
        <f>YEAR(Tabela1[[#This Row],[Date of Hire]])</f>
        <v>2012</v>
      </c>
      <c r="O292" s="1" t="s">
        <v>27</v>
      </c>
      <c r="Q292" s="1" t="s">
        <v>28</v>
      </c>
      <c r="R292" s="1" t="s">
        <v>62</v>
      </c>
      <c r="S292" s="1" t="s">
        <v>63</v>
      </c>
      <c r="T292" s="1" t="s">
        <v>58</v>
      </c>
      <c r="U292" s="1" t="s">
        <v>43</v>
      </c>
      <c r="V292" s="1" t="s">
        <v>33</v>
      </c>
      <c r="W292" s="1">
        <v>1</v>
      </c>
      <c r="X292" s="1">
        <v>1</v>
      </c>
      <c r="Y292" s="1">
        <v>0</v>
      </c>
      <c r="Z292" s="1">
        <v>1</v>
      </c>
      <c r="AA292" s="1">
        <v>2</v>
      </c>
      <c r="AB292" s="1">
        <v>3</v>
      </c>
      <c r="AC292" s="6">
        <v>80</v>
      </c>
      <c r="AD292" s="9">
        <v>9</v>
      </c>
      <c r="AE292" s="9">
        <v>10</v>
      </c>
      <c r="AF292" s="9">
        <v>1</v>
      </c>
      <c r="AG292" s="9">
        <v>1</v>
      </c>
      <c r="AH292" s="13">
        <v>116007</v>
      </c>
      <c r="AI292" s="13">
        <v>55.77</v>
      </c>
    </row>
    <row r="293" spans="1:35" ht="15" customHeight="1" x14ac:dyDescent="0.2">
      <c r="A293" s="1" t="s">
        <v>478</v>
      </c>
      <c r="B293" s="1">
        <v>1107027575</v>
      </c>
      <c r="C293" s="1" t="s">
        <v>21</v>
      </c>
      <c r="D293" s="1">
        <v>2050</v>
      </c>
      <c r="E293" s="1" t="s">
        <v>199</v>
      </c>
      <c r="F293" s="1">
        <v>36</v>
      </c>
      <c r="G293" s="1" t="s">
        <v>35</v>
      </c>
      <c r="H293" s="1" t="s">
        <v>38</v>
      </c>
      <c r="I293" s="1" t="s">
        <v>24</v>
      </c>
      <c r="J293" s="1" t="s">
        <v>25</v>
      </c>
      <c r="K293" s="1" t="s">
        <v>39</v>
      </c>
      <c r="L293" s="3">
        <v>40595</v>
      </c>
      <c r="M293" s="29" t="s">
        <v>712</v>
      </c>
      <c r="N293" s="29">
        <f>YEAR(Tabela1[[#This Row],[Date of Hire]])</f>
        <v>2011</v>
      </c>
      <c r="O293" s="3">
        <v>40641</v>
      </c>
      <c r="P293" s="1" t="s">
        <v>128</v>
      </c>
      <c r="Q293" s="1" t="s">
        <v>70</v>
      </c>
      <c r="R293" s="1" t="s">
        <v>122</v>
      </c>
      <c r="S293" s="1" t="s">
        <v>137</v>
      </c>
      <c r="T293" s="1" t="s">
        <v>137</v>
      </c>
      <c r="U293" s="1" t="s">
        <v>155</v>
      </c>
      <c r="V293" s="1" t="s">
        <v>55</v>
      </c>
      <c r="W293" s="1">
        <v>0</v>
      </c>
      <c r="X293" s="1">
        <v>0</v>
      </c>
      <c r="Y293" s="1">
        <v>1</v>
      </c>
      <c r="Z293" s="1">
        <v>4</v>
      </c>
      <c r="AA293" s="1">
        <v>5</v>
      </c>
      <c r="AB293" s="1">
        <v>0</v>
      </c>
      <c r="AC293" s="6">
        <v>15</v>
      </c>
      <c r="AD293" s="9">
        <v>6</v>
      </c>
      <c r="AE293" s="9">
        <v>7</v>
      </c>
      <c r="AF293" s="9">
        <v>0</v>
      </c>
      <c r="AG293" s="9">
        <v>0</v>
      </c>
      <c r="AH293" s="13">
        <v>40000</v>
      </c>
      <c r="AI293" s="13">
        <v>19.23</v>
      </c>
    </row>
    <row r="294" spans="1:35" ht="15" customHeight="1" x14ac:dyDescent="0.2">
      <c r="A294" s="1" t="s">
        <v>527</v>
      </c>
      <c r="B294" s="1">
        <v>1405067501</v>
      </c>
      <c r="C294" s="1" t="s">
        <v>21</v>
      </c>
      <c r="D294" s="1">
        <v>1801</v>
      </c>
      <c r="E294" s="3">
        <v>27457</v>
      </c>
      <c r="F294" s="1">
        <v>43</v>
      </c>
      <c r="G294" s="1" t="s">
        <v>22</v>
      </c>
      <c r="H294" s="1" t="s">
        <v>23</v>
      </c>
      <c r="I294" s="1" t="s">
        <v>168</v>
      </c>
      <c r="J294" s="1" t="s">
        <v>25</v>
      </c>
      <c r="K294" s="1" t="s">
        <v>90</v>
      </c>
      <c r="L294" s="3">
        <v>39930</v>
      </c>
      <c r="M294" s="29" t="s">
        <v>714</v>
      </c>
      <c r="N294" s="29">
        <f>YEAR(Tabela1[[#This Row],[Date of Hire]])</f>
        <v>2009</v>
      </c>
      <c r="O294" s="3">
        <v>41278</v>
      </c>
      <c r="P294" s="1" t="s">
        <v>116</v>
      </c>
      <c r="Q294" s="1" t="s">
        <v>49</v>
      </c>
      <c r="R294" s="1" t="s">
        <v>122</v>
      </c>
      <c r="S294" s="1" t="s">
        <v>137</v>
      </c>
      <c r="T294" s="1" t="s">
        <v>141</v>
      </c>
      <c r="U294" s="1" t="s">
        <v>32</v>
      </c>
      <c r="V294" s="1" t="s">
        <v>33</v>
      </c>
      <c r="W294" s="1">
        <v>1</v>
      </c>
      <c r="X294" s="1">
        <v>1</v>
      </c>
      <c r="Y294" s="1">
        <v>0</v>
      </c>
      <c r="Z294" s="1">
        <v>5</v>
      </c>
      <c r="AA294" s="1">
        <v>5</v>
      </c>
      <c r="AB294" s="1">
        <v>3</v>
      </c>
      <c r="AC294" s="6">
        <v>15</v>
      </c>
      <c r="AD294" s="9">
        <v>6</v>
      </c>
      <c r="AE294" s="9">
        <v>7</v>
      </c>
      <c r="AF294" s="9">
        <v>2</v>
      </c>
      <c r="AG294" s="9">
        <v>0</v>
      </c>
      <c r="AH294" s="13">
        <v>40000</v>
      </c>
      <c r="AI294" s="13">
        <v>19.23</v>
      </c>
    </row>
    <row r="295" spans="1:35" ht="15" customHeight="1" x14ac:dyDescent="0.2">
      <c r="A295" s="1" t="s">
        <v>407</v>
      </c>
      <c r="B295" s="1">
        <v>1001417624</v>
      </c>
      <c r="C295" s="1" t="s">
        <v>21</v>
      </c>
      <c r="D295" s="1">
        <v>2169</v>
      </c>
      <c r="E295" s="3">
        <v>32729</v>
      </c>
      <c r="F295" s="1">
        <v>28</v>
      </c>
      <c r="G295" s="1" t="s">
        <v>22</v>
      </c>
      <c r="H295" s="1" t="s">
        <v>36</v>
      </c>
      <c r="I295" s="1" t="s">
        <v>24</v>
      </c>
      <c r="J295" s="1" t="s">
        <v>25</v>
      </c>
      <c r="K295" s="1" t="s">
        <v>39</v>
      </c>
      <c r="L295" s="3">
        <v>40854</v>
      </c>
      <c r="M295" s="29" t="s">
        <v>721</v>
      </c>
      <c r="N295" s="29">
        <f>YEAR(Tabela1[[#This Row],[Date of Hire]])</f>
        <v>2011</v>
      </c>
      <c r="O295" s="3">
        <v>40703</v>
      </c>
      <c r="P295" s="1" t="s">
        <v>189</v>
      </c>
      <c r="Q295" s="1" t="s">
        <v>49</v>
      </c>
      <c r="R295" s="1" t="s">
        <v>122</v>
      </c>
      <c r="S295" s="1" t="s">
        <v>137</v>
      </c>
      <c r="T295" s="1" t="s">
        <v>141</v>
      </c>
      <c r="U295" s="1" t="s">
        <v>144</v>
      </c>
      <c r="V295" s="1" t="s">
        <v>44</v>
      </c>
      <c r="W295" s="1">
        <v>0</v>
      </c>
      <c r="X295" s="1">
        <v>2</v>
      </c>
      <c r="Y295" s="1">
        <v>0</v>
      </c>
      <c r="Z295" s="1">
        <v>5</v>
      </c>
      <c r="AA295" s="1">
        <v>5</v>
      </c>
      <c r="AB295" s="1">
        <v>9</v>
      </c>
      <c r="AC295" s="6">
        <v>16</v>
      </c>
      <c r="AD295" s="9">
        <v>6</v>
      </c>
      <c r="AE295" s="9">
        <v>8</v>
      </c>
      <c r="AF295" s="9">
        <v>3</v>
      </c>
      <c r="AG295" s="9">
        <v>1</v>
      </c>
      <c r="AH295" s="13">
        <v>40000</v>
      </c>
      <c r="AI295" s="13">
        <v>19.23</v>
      </c>
    </row>
    <row r="296" spans="1:35" ht="15" customHeight="1" x14ac:dyDescent="0.2">
      <c r="A296" s="1" t="s">
        <v>411</v>
      </c>
      <c r="B296" s="1">
        <v>1307060083</v>
      </c>
      <c r="C296" s="1" t="s">
        <v>21</v>
      </c>
      <c r="D296" s="1">
        <v>1902</v>
      </c>
      <c r="E296" s="3">
        <v>27364</v>
      </c>
      <c r="F296" s="1">
        <v>44</v>
      </c>
      <c r="G296" s="1" t="s">
        <v>22</v>
      </c>
      <c r="H296" s="1" t="s">
        <v>23</v>
      </c>
      <c r="I296" s="1" t="s">
        <v>24</v>
      </c>
      <c r="J296" s="1" t="s">
        <v>61</v>
      </c>
      <c r="K296" s="1" t="s">
        <v>91</v>
      </c>
      <c r="L296" s="3">
        <v>40817</v>
      </c>
      <c r="M296" s="29" t="s">
        <v>720</v>
      </c>
      <c r="N296" s="29">
        <f>YEAR(Tabela1[[#This Row],[Date of Hire]])</f>
        <v>2011</v>
      </c>
      <c r="O296" s="3">
        <v>40878</v>
      </c>
      <c r="P296" s="1" t="s">
        <v>116</v>
      </c>
      <c r="Q296" s="1" t="s">
        <v>49</v>
      </c>
      <c r="R296" s="1" t="s">
        <v>122</v>
      </c>
      <c r="S296" s="1" t="s">
        <v>137</v>
      </c>
      <c r="T296" s="1" t="s">
        <v>149</v>
      </c>
      <c r="U296" s="1" t="s">
        <v>32</v>
      </c>
      <c r="V296" s="1" t="s">
        <v>44</v>
      </c>
      <c r="W296" s="1">
        <v>1</v>
      </c>
      <c r="X296" s="1">
        <v>1</v>
      </c>
      <c r="Y296" s="1">
        <v>0</v>
      </c>
      <c r="Z296" s="1">
        <v>5</v>
      </c>
      <c r="AA296" s="1">
        <v>5</v>
      </c>
      <c r="AB296" s="1">
        <v>9</v>
      </c>
      <c r="AC296" s="6">
        <v>17</v>
      </c>
      <c r="AD296" s="9">
        <v>5</v>
      </c>
      <c r="AE296" s="9">
        <v>7</v>
      </c>
      <c r="AF296" s="9">
        <v>3</v>
      </c>
      <c r="AG296" s="9">
        <v>2</v>
      </c>
      <c r="AH296" s="13">
        <v>40000</v>
      </c>
      <c r="AI296" s="13">
        <v>19.23</v>
      </c>
    </row>
    <row r="297" spans="1:35" ht="15" customHeight="1" x14ac:dyDescent="0.2">
      <c r="A297" s="1" t="s">
        <v>504</v>
      </c>
      <c r="B297" s="1">
        <v>1102024274</v>
      </c>
      <c r="C297" s="1" t="s">
        <v>21</v>
      </c>
      <c r="D297" s="1">
        <v>1742</v>
      </c>
      <c r="E297" s="1" t="s">
        <v>214</v>
      </c>
      <c r="F297" s="1">
        <v>33</v>
      </c>
      <c r="G297" s="1" t="s">
        <v>22</v>
      </c>
      <c r="H297" s="1" t="s">
        <v>36</v>
      </c>
      <c r="I297" s="1" t="s">
        <v>53</v>
      </c>
      <c r="J297" s="1" t="s">
        <v>25</v>
      </c>
      <c r="K297" s="1" t="s">
        <v>47</v>
      </c>
      <c r="L297" s="3">
        <v>40679</v>
      </c>
      <c r="M297" s="29" t="s">
        <v>715</v>
      </c>
      <c r="N297" s="29">
        <f>YEAR(Tabela1[[#This Row],[Date of Hire]])</f>
        <v>2011</v>
      </c>
      <c r="O297" s="3">
        <v>40639</v>
      </c>
      <c r="P297" s="1" t="s">
        <v>116</v>
      </c>
      <c r="Q297" s="1" t="s">
        <v>49</v>
      </c>
      <c r="R297" s="1" t="s">
        <v>122</v>
      </c>
      <c r="S297" s="1" t="s">
        <v>137</v>
      </c>
      <c r="T297" s="1" t="s">
        <v>150</v>
      </c>
      <c r="U297" s="1" t="s">
        <v>155</v>
      </c>
      <c r="V297" s="1" t="s">
        <v>44</v>
      </c>
      <c r="W297" s="1">
        <v>0</v>
      </c>
      <c r="X297" s="1">
        <v>2</v>
      </c>
      <c r="Y297" s="1">
        <v>0</v>
      </c>
      <c r="Z297" s="1">
        <v>5</v>
      </c>
      <c r="AA297" s="1">
        <v>5</v>
      </c>
      <c r="AB297" s="1">
        <v>9</v>
      </c>
      <c r="AC297" s="6">
        <v>19</v>
      </c>
      <c r="AD297" s="9">
        <v>12</v>
      </c>
      <c r="AE297" s="9">
        <v>12</v>
      </c>
      <c r="AF297" s="9">
        <v>2</v>
      </c>
      <c r="AG297" s="9">
        <v>0</v>
      </c>
      <c r="AH297" s="13">
        <v>40000</v>
      </c>
      <c r="AI297" s="13">
        <v>19.23</v>
      </c>
    </row>
    <row r="298" spans="1:35" ht="15" customHeight="1" x14ac:dyDescent="0.2">
      <c r="A298" s="1" t="s">
        <v>528</v>
      </c>
      <c r="B298" s="1">
        <v>1404066739</v>
      </c>
      <c r="C298" s="1" t="s">
        <v>21</v>
      </c>
      <c r="D298" s="1">
        <v>2066</v>
      </c>
      <c r="E298" s="3">
        <v>23990</v>
      </c>
      <c r="F298" s="1">
        <v>53</v>
      </c>
      <c r="G298" s="1" t="s">
        <v>22</v>
      </c>
      <c r="H298" s="1" t="s">
        <v>38</v>
      </c>
      <c r="I298" s="1" t="s">
        <v>24</v>
      </c>
      <c r="J298" s="1" t="s">
        <v>25</v>
      </c>
      <c r="K298" s="1" t="s">
        <v>39</v>
      </c>
      <c r="L298" s="3">
        <v>40670</v>
      </c>
      <c r="M298" s="29" t="s">
        <v>715</v>
      </c>
      <c r="N298" s="29">
        <f>YEAR(Tabela1[[#This Row],[Date of Hire]])</f>
        <v>2011</v>
      </c>
      <c r="O298" s="3">
        <v>40672</v>
      </c>
      <c r="P298" s="1" t="s">
        <v>142</v>
      </c>
      <c r="Q298" s="1" t="s">
        <v>49</v>
      </c>
      <c r="R298" s="1" t="s">
        <v>122</v>
      </c>
      <c r="S298" s="1" t="s">
        <v>137</v>
      </c>
      <c r="T298" s="1" t="s">
        <v>137</v>
      </c>
      <c r="U298" s="1" t="s">
        <v>126</v>
      </c>
      <c r="V298" s="1" t="s">
        <v>44</v>
      </c>
      <c r="W298" s="1">
        <v>0</v>
      </c>
      <c r="X298" s="1">
        <v>0</v>
      </c>
      <c r="Y298" s="1">
        <v>0</v>
      </c>
      <c r="Z298" s="1">
        <v>5</v>
      </c>
      <c r="AA298" s="1">
        <v>5</v>
      </c>
      <c r="AB298" s="1">
        <v>9</v>
      </c>
      <c r="AC298" s="6">
        <v>20</v>
      </c>
      <c r="AD298" s="9">
        <v>5</v>
      </c>
      <c r="AE298" s="9">
        <v>9</v>
      </c>
      <c r="AF298" s="9">
        <v>1</v>
      </c>
      <c r="AG298" s="9">
        <v>0</v>
      </c>
      <c r="AH298" s="13">
        <v>40000</v>
      </c>
      <c r="AI298" s="13">
        <v>19.23</v>
      </c>
    </row>
    <row r="299" spans="1:35" ht="15" customHeight="1" x14ac:dyDescent="0.2">
      <c r="A299" s="1" t="s">
        <v>507</v>
      </c>
      <c r="B299" s="1">
        <v>1208048229</v>
      </c>
      <c r="C299" s="1" t="s">
        <v>21</v>
      </c>
      <c r="D299" s="1">
        <v>2478</v>
      </c>
      <c r="E299" s="1" t="s">
        <v>217</v>
      </c>
      <c r="F299" s="1">
        <v>33</v>
      </c>
      <c r="G299" s="1" t="s">
        <v>35</v>
      </c>
      <c r="H299" s="1" t="s">
        <v>36</v>
      </c>
      <c r="I299" s="1" t="s">
        <v>24</v>
      </c>
      <c r="J299" s="1" t="s">
        <v>25</v>
      </c>
      <c r="K299" s="1" t="s">
        <v>39</v>
      </c>
      <c r="L299" s="3">
        <v>40812</v>
      </c>
      <c r="M299" s="29" t="s">
        <v>719</v>
      </c>
      <c r="N299" s="29">
        <f>YEAR(Tabela1[[#This Row],[Date of Hire]])</f>
        <v>2011</v>
      </c>
      <c r="O299" s="3">
        <v>41094</v>
      </c>
      <c r="P299" s="1" t="s">
        <v>189</v>
      </c>
      <c r="Q299" s="1" t="s">
        <v>49</v>
      </c>
      <c r="R299" s="1" t="s">
        <v>122</v>
      </c>
      <c r="S299" s="1" t="s">
        <v>137</v>
      </c>
      <c r="T299" s="1" t="s">
        <v>137</v>
      </c>
      <c r="U299" s="1" t="s">
        <v>43</v>
      </c>
      <c r="V299" s="1" t="s">
        <v>33</v>
      </c>
      <c r="W299" s="1">
        <v>0</v>
      </c>
      <c r="X299" s="1">
        <v>2</v>
      </c>
      <c r="Y299" s="1">
        <v>1</v>
      </c>
      <c r="Z299" s="1">
        <v>5</v>
      </c>
      <c r="AA299" s="1">
        <v>5</v>
      </c>
      <c r="AB299" s="1">
        <v>3</v>
      </c>
      <c r="AC299" s="6">
        <v>21</v>
      </c>
      <c r="AD299" s="9">
        <v>11</v>
      </c>
      <c r="AE299" s="9">
        <v>12</v>
      </c>
      <c r="AF299" s="9">
        <v>0</v>
      </c>
      <c r="AG299" s="9">
        <v>0</v>
      </c>
      <c r="AH299" s="13">
        <v>40000</v>
      </c>
      <c r="AI299" s="13">
        <v>19.23</v>
      </c>
    </row>
    <row r="300" spans="1:35" ht="15" customHeight="1" x14ac:dyDescent="0.2">
      <c r="A300" s="1" t="s">
        <v>593</v>
      </c>
      <c r="B300" s="1">
        <v>1107027551</v>
      </c>
      <c r="C300" s="1" t="s">
        <v>21</v>
      </c>
      <c r="D300" s="1">
        <v>1778</v>
      </c>
      <c r="E300" s="1" t="s">
        <v>270</v>
      </c>
      <c r="F300" s="1">
        <v>33</v>
      </c>
      <c r="G300" s="1" t="s">
        <v>22</v>
      </c>
      <c r="H300" s="1" t="s">
        <v>38</v>
      </c>
      <c r="I300" s="1" t="s">
        <v>24</v>
      </c>
      <c r="J300" s="1" t="s">
        <v>25</v>
      </c>
      <c r="K300" s="1" t="s">
        <v>39</v>
      </c>
      <c r="L300" s="3">
        <v>40817</v>
      </c>
      <c r="M300" s="29" t="s">
        <v>720</v>
      </c>
      <c r="N300" s="29">
        <f>YEAR(Tabela1[[#This Row],[Date of Hire]])</f>
        <v>2011</v>
      </c>
      <c r="O300" s="3">
        <v>40946</v>
      </c>
      <c r="P300" s="1" t="s">
        <v>130</v>
      </c>
      <c r="Q300" s="1" t="s">
        <v>49</v>
      </c>
      <c r="R300" s="1" t="s">
        <v>122</v>
      </c>
      <c r="S300" s="1" t="s">
        <v>236</v>
      </c>
      <c r="T300" s="1" t="s">
        <v>236</v>
      </c>
      <c r="U300" s="1" t="s">
        <v>84</v>
      </c>
      <c r="V300" s="1" t="s">
        <v>33</v>
      </c>
      <c r="W300" s="1">
        <v>0</v>
      </c>
      <c r="X300" s="1">
        <v>0</v>
      </c>
      <c r="Y300" s="1">
        <v>0</v>
      </c>
      <c r="Z300" s="1">
        <v>5</v>
      </c>
      <c r="AA300" s="1">
        <v>5</v>
      </c>
      <c r="AB300" s="1">
        <v>3</v>
      </c>
      <c r="AC300" s="6">
        <v>22</v>
      </c>
      <c r="AD300" s="9">
        <v>12</v>
      </c>
      <c r="AE300" s="9">
        <v>14</v>
      </c>
      <c r="AF300" s="9">
        <v>0</v>
      </c>
      <c r="AG300" s="9">
        <v>1</v>
      </c>
      <c r="AH300" s="13">
        <v>48000</v>
      </c>
      <c r="AI300" s="13">
        <v>23.08</v>
      </c>
    </row>
    <row r="301" spans="1:35" ht="15" customHeight="1" x14ac:dyDescent="0.2">
      <c r="A301" s="1" t="s">
        <v>587</v>
      </c>
      <c r="B301" s="1">
        <v>1499902991</v>
      </c>
      <c r="C301" s="1" t="s">
        <v>21</v>
      </c>
      <c r="D301" s="1">
        <v>2138</v>
      </c>
      <c r="E301" s="3">
        <v>26365</v>
      </c>
      <c r="F301" s="1">
        <v>45</v>
      </c>
      <c r="G301" s="1" t="s">
        <v>35</v>
      </c>
      <c r="H301" s="1" t="s">
        <v>23</v>
      </c>
      <c r="I301" s="1" t="s">
        <v>24</v>
      </c>
      <c r="J301" s="1" t="s">
        <v>25</v>
      </c>
      <c r="K301" s="1" t="s">
        <v>39</v>
      </c>
      <c r="L301" s="3">
        <v>40670</v>
      </c>
      <c r="M301" s="29" t="s">
        <v>715</v>
      </c>
      <c r="N301" s="29">
        <f>YEAR(Tabela1[[#This Row],[Date of Hire]])</f>
        <v>2011</v>
      </c>
      <c r="O301" s="3">
        <v>41123</v>
      </c>
      <c r="P301" s="1" t="s">
        <v>116</v>
      </c>
      <c r="Q301" s="1" t="s">
        <v>49</v>
      </c>
      <c r="R301" s="1" t="s">
        <v>122</v>
      </c>
      <c r="S301" s="1" t="s">
        <v>236</v>
      </c>
      <c r="T301" s="1" t="s">
        <v>236</v>
      </c>
      <c r="U301" s="1" t="s">
        <v>76</v>
      </c>
      <c r="V301" s="1" t="s">
        <v>33</v>
      </c>
      <c r="W301" s="1">
        <v>1</v>
      </c>
      <c r="X301" s="1">
        <v>1</v>
      </c>
      <c r="Y301" s="1">
        <v>1</v>
      </c>
      <c r="Z301" s="1">
        <v>5</v>
      </c>
      <c r="AA301" s="1">
        <v>5</v>
      </c>
      <c r="AB301" s="1">
        <v>3</v>
      </c>
      <c r="AC301" s="6">
        <v>22</v>
      </c>
      <c r="AD301" s="9">
        <v>11</v>
      </c>
      <c r="AE301" s="9">
        <v>10</v>
      </c>
      <c r="AF301" s="9">
        <v>0</v>
      </c>
      <c r="AG301" s="9">
        <v>0</v>
      </c>
      <c r="AH301" s="13">
        <v>48000</v>
      </c>
      <c r="AI301" s="13">
        <v>23.08</v>
      </c>
    </row>
    <row r="302" spans="1:35" ht="15" customHeight="1" x14ac:dyDescent="0.2">
      <c r="A302" s="1" t="s">
        <v>565</v>
      </c>
      <c r="B302" s="1">
        <v>1306058509</v>
      </c>
      <c r="C302" s="1" t="s">
        <v>21</v>
      </c>
      <c r="D302" s="1">
        <v>1742</v>
      </c>
      <c r="E302" s="1" t="s">
        <v>206</v>
      </c>
      <c r="F302" s="1">
        <v>41</v>
      </c>
      <c r="G302" s="1" t="s">
        <v>22</v>
      </c>
      <c r="H302" s="1" t="s">
        <v>36</v>
      </c>
      <c r="I302" s="1" t="s">
        <v>24</v>
      </c>
      <c r="J302" s="1" t="s">
        <v>25</v>
      </c>
      <c r="K302" s="1" t="s">
        <v>39</v>
      </c>
      <c r="L302" s="3">
        <v>40595</v>
      </c>
      <c r="M302" s="29" t="s">
        <v>712</v>
      </c>
      <c r="N302" s="29">
        <f>YEAR(Tabela1[[#This Row],[Date of Hire]])</f>
        <v>2011</v>
      </c>
      <c r="O302" s="3">
        <v>41278</v>
      </c>
      <c r="P302" s="1" t="s">
        <v>130</v>
      </c>
      <c r="Q302" s="1" t="s">
        <v>49</v>
      </c>
      <c r="R302" s="1" t="s">
        <v>122</v>
      </c>
      <c r="S302" s="1" t="s">
        <v>236</v>
      </c>
      <c r="T302" s="1" t="s">
        <v>143</v>
      </c>
      <c r="U302" s="1" t="s">
        <v>73</v>
      </c>
      <c r="V302" s="1" t="s">
        <v>33</v>
      </c>
      <c r="W302" s="1">
        <v>0</v>
      </c>
      <c r="X302" s="1">
        <v>2</v>
      </c>
      <c r="Y302" s="1">
        <v>0</v>
      </c>
      <c r="Z302" s="1">
        <v>5</v>
      </c>
      <c r="AA302" s="1">
        <v>5</v>
      </c>
      <c r="AB302" s="1">
        <v>3</v>
      </c>
      <c r="AC302" s="6">
        <v>23</v>
      </c>
      <c r="AD302" s="9">
        <v>16</v>
      </c>
      <c r="AE302" s="9">
        <v>17</v>
      </c>
      <c r="AF302" s="9">
        <v>0</v>
      </c>
      <c r="AG302" s="9">
        <v>0</v>
      </c>
      <c r="AH302" s="13">
        <v>48000</v>
      </c>
      <c r="AI302" s="13">
        <v>23.08</v>
      </c>
    </row>
    <row r="303" spans="1:35" ht="15" customHeight="1" x14ac:dyDescent="0.2">
      <c r="A303" s="1" t="s">
        <v>473</v>
      </c>
      <c r="B303" s="1">
        <v>903013071</v>
      </c>
      <c r="C303" s="1" t="s">
        <v>21</v>
      </c>
      <c r="D303" s="1">
        <v>2127</v>
      </c>
      <c r="E303" s="3">
        <v>25790</v>
      </c>
      <c r="F303" s="1">
        <v>47</v>
      </c>
      <c r="G303" s="1" t="s">
        <v>22</v>
      </c>
      <c r="H303" s="1" t="s">
        <v>23</v>
      </c>
      <c r="I303" s="1" t="s">
        <v>24</v>
      </c>
      <c r="J303" s="1" t="s">
        <v>25</v>
      </c>
      <c r="K303" s="1" t="s">
        <v>39</v>
      </c>
      <c r="L303" s="3">
        <v>40812</v>
      </c>
      <c r="M303" s="29" t="s">
        <v>719</v>
      </c>
      <c r="N303" s="29">
        <f>YEAR(Tabela1[[#This Row],[Date of Hire]])</f>
        <v>2011</v>
      </c>
      <c r="O303" s="3">
        <v>41153</v>
      </c>
      <c r="P303" s="1" t="s">
        <v>189</v>
      </c>
      <c r="Q303" s="1" t="s">
        <v>49</v>
      </c>
      <c r="R303" s="1" t="s">
        <v>122</v>
      </c>
      <c r="S303" s="1" t="s">
        <v>137</v>
      </c>
      <c r="T303" s="1" t="s">
        <v>137</v>
      </c>
      <c r="U303" s="1" t="s">
        <v>73</v>
      </c>
      <c r="V303" s="1" t="s">
        <v>33</v>
      </c>
      <c r="W303" s="1">
        <v>1</v>
      </c>
      <c r="X303" s="1">
        <v>1</v>
      </c>
      <c r="Y303" s="1">
        <v>0</v>
      </c>
      <c r="Z303" s="1">
        <v>5</v>
      </c>
      <c r="AA303" s="1">
        <v>5</v>
      </c>
      <c r="AB303" s="1">
        <v>3</v>
      </c>
      <c r="AC303" s="6">
        <v>24</v>
      </c>
      <c r="AD303" s="9">
        <v>12</v>
      </c>
      <c r="AE303" s="9">
        <v>14</v>
      </c>
      <c r="AF303" s="9">
        <v>2</v>
      </c>
      <c r="AG303" s="9">
        <v>0</v>
      </c>
      <c r="AH303" s="13">
        <v>40000</v>
      </c>
      <c r="AI303" s="13">
        <v>19.23</v>
      </c>
    </row>
    <row r="304" spans="1:35" ht="15" customHeight="1" x14ac:dyDescent="0.2">
      <c r="A304" s="1" t="s">
        <v>556</v>
      </c>
      <c r="B304" s="1">
        <v>1012023204</v>
      </c>
      <c r="C304" s="1" t="s">
        <v>21</v>
      </c>
      <c r="D304" s="1">
        <v>2170</v>
      </c>
      <c r="E304" s="3">
        <v>30539</v>
      </c>
      <c r="F304" s="1">
        <v>34</v>
      </c>
      <c r="G304" s="1" t="s">
        <v>22</v>
      </c>
      <c r="H304" s="1" t="s">
        <v>23</v>
      </c>
      <c r="I304" s="1" t="s">
        <v>24</v>
      </c>
      <c r="J304" s="1" t="s">
        <v>25</v>
      </c>
      <c r="K304" s="1" t="s">
        <v>39</v>
      </c>
      <c r="L304" s="3">
        <v>40637</v>
      </c>
      <c r="M304" s="29" t="s">
        <v>714</v>
      </c>
      <c r="N304" s="29">
        <f>YEAR(Tabela1[[#This Row],[Date of Hire]])</f>
        <v>2011</v>
      </c>
      <c r="O304" s="3">
        <v>41153</v>
      </c>
      <c r="P304" s="1" t="s">
        <v>48</v>
      </c>
      <c r="Q304" s="1" t="s">
        <v>49</v>
      </c>
      <c r="R304" s="1" t="s">
        <v>122</v>
      </c>
      <c r="S304" s="1" t="s">
        <v>236</v>
      </c>
      <c r="T304" s="1" t="s">
        <v>236</v>
      </c>
      <c r="U304" s="1" t="s">
        <v>144</v>
      </c>
      <c r="V304" s="1" t="s">
        <v>33</v>
      </c>
      <c r="W304" s="1">
        <v>1</v>
      </c>
      <c r="X304" s="1">
        <v>1</v>
      </c>
      <c r="Y304" s="1">
        <v>0</v>
      </c>
      <c r="Z304" s="1">
        <v>5</v>
      </c>
      <c r="AA304" s="1">
        <v>5</v>
      </c>
      <c r="AB304" s="1">
        <v>3</v>
      </c>
      <c r="AC304" s="6">
        <v>24</v>
      </c>
      <c r="AD304" s="9">
        <v>3</v>
      </c>
      <c r="AE304" s="9">
        <v>1</v>
      </c>
      <c r="AF304" s="9">
        <v>3</v>
      </c>
      <c r="AG304" s="9">
        <v>3</v>
      </c>
      <c r="AH304" s="13">
        <v>48000</v>
      </c>
      <c r="AI304" s="13">
        <v>23.08</v>
      </c>
    </row>
    <row r="305" spans="1:35" ht="15" customHeight="1" x14ac:dyDescent="0.2">
      <c r="A305" s="1" t="s">
        <v>562</v>
      </c>
      <c r="B305" s="1">
        <v>1207046956</v>
      </c>
      <c r="C305" s="1" t="s">
        <v>21</v>
      </c>
      <c r="D305" s="1">
        <v>2445</v>
      </c>
      <c r="E305" s="1" t="s">
        <v>252</v>
      </c>
      <c r="F305" s="1">
        <v>34</v>
      </c>
      <c r="G305" s="1" t="s">
        <v>22</v>
      </c>
      <c r="H305" s="1" t="s">
        <v>23</v>
      </c>
      <c r="I305" s="1" t="s">
        <v>168</v>
      </c>
      <c r="J305" s="1" t="s">
        <v>25</v>
      </c>
      <c r="K305" s="1" t="s">
        <v>39</v>
      </c>
      <c r="L305" s="3">
        <v>40770</v>
      </c>
      <c r="M305" s="29" t="s">
        <v>718</v>
      </c>
      <c r="N305" s="29">
        <f>YEAR(Tabela1[[#This Row],[Date of Hire]])</f>
        <v>2011</v>
      </c>
      <c r="O305" s="3">
        <v>41094</v>
      </c>
      <c r="P305" s="1" t="s">
        <v>166</v>
      </c>
      <c r="Q305" s="1" t="s">
        <v>49</v>
      </c>
      <c r="R305" s="1" t="s">
        <v>122</v>
      </c>
      <c r="S305" s="1" t="s">
        <v>236</v>
      </c>
      <c r="T305" s="1" t="s">
        <v>236</v>
      </c>
      <c r="U305" s="1" t="s">
        <v>76</v>
      </c>
      <c r="V305" s="1" t="s">
        <v>33</v>
      </c>
      <c r="W305" s="1">
        <v>1</v>
      </c>
      <c r="X305" s="1">
        <v>1</v>
      </c>
      <c r="Y305" s="1">
        <v>0</v>
      </c>
      <c r="Z305" s="1">
        <v>5</v>
      </c>
      <c r="AA305" s="1">
        <v>5</v>
      </c>
      <c r="AB305" s="1">
        <v>3</v>
      </c>
      <c r="AC305" s="6">
        <v>28</v>
      </c>
      <c r="AD305" s="9">
        <v>5</v>
      </c>
      <c r="AE305" s="9">
        <v>6</v>
      </c>
      <c r="AF305" s="9">
        <v>2</v>
      </c>
      <c r="AG305" s="9">
        <v>1</v>
      </c>
      <c r="AH305" s="13">
        <v>48000</v>
      </c>
      <c r="AI305" s="13">
        <v>23.08</v>
      </c>
    </row>
    <row r="306" spans="1:35" ht="15" customHeight="1" x14ac:dyDescent="0.2">
      <c r="A306" s="1" t="s">
        <v>584</v>
      </c>
      <c r="B306" s="1">
        <v>1411071406</v>
      </c>
      <c r="C306" s="1" t="s">
        <v>21</v>
      </c>
      <c r="D306" s="1">
        <v>1886</v>
      </c>
      <c r="E306" s="1" t="s">
        <v>264</v>
      </c>
      <c r="F306" s="1">
        <v>31</v>
      </c>
      <c r="G306" s="1" t="s">
        <v>22</v>
      </c>
      <c r="H306" s="1" t="s">
        <v>23</v>
      </c>
      <c r="I306" s="1" t="s">
        <v>24</v>
      </c>
      <c r="J306" s="1" t="s">
        <v>25</v>
      </c>
      <c r="K306" s="1" t="s">
        <v>39</v>
      </c>
      <c r="L306" s="3">
        <v>40679</v>
      </c>
      <c r="M306" s="29" t="s">
        <v>715</v>
      </c>
      <c r="N306" s="29">
        <f>YEAR(Tabela1[[#This Row],[Date of Hire]])</f>
        <v>2011</v>
      </c>
      <c r="O306" s="3">
        <v>41001</v>
      </c>
      <c r="P306" s="1" t="s">
        <v>189</v>
      </c>
      <c r="Q306" s="1" t="s">
        <v>49</v>
      </c>
      <c r="R306" s="1" t="s">
        <v>122</v>
      </c>
      <c r="S306" s="1" t="s">
        <v>236</v>
      </c>
      <c r="T306" s="1" t="s">
        <v>236</v>
      </c>
      <c r="U306" s="1" t="s">
        <v>43</v>
      </c>
      <c r="V306" s="1" t="s">
        <v>95</v>
      </c>
      <c r="W306" s="1">
        <v>1</v>
      </c>
      <c r="X306" s="1">
        <v>1</v>
      </c>
      <c r="Y306" s="1">
        <v>0</v>
      </c>
      <c r="Z306" s="1">
        <v>5</v>
      </c>
      <c r="AA306" s="1">
        <v>5</v>
      </c>
      <c r="AB306" s="1">
        <v>4</v>
      </c>
      <c r="AC306" s="6">
        <v>29</v>
      </c>
      <c r="AD306" s="9">
        <v>9</v>
      </c>
      <c r="AE306" s="9">
        <v>10</v>
      </c>
      <c r="AF306" s="9">
        <v>0</v>
      </c>
      <c r="AG306" s="9">
        <v>0</v>
      </c>
      <c r="AH306" s="13">
        <v>48000</v>
      </c>
      <c r="AI306" s="13">
        <v>23.08</v>
      </c>
    </row>
    <row r="307" spans="1:35" ht="15" customHeight="1" x14ac:dyDescent="0.2">
      <c r="A307" s="1" t="s">
        <v>404</v>
      </c>
      <c r="B307" s="1">
        <v>1410071026</v>
      </c>
      <c r="C307" s="1" t="s">
        <v>21</v>
      </c>
      <c r="D307" s="1">
        <v>2478</v>
      </c>
      <c r="E307" s="1" t="s">
        <v>136</v>
      </c>
      <c r="F307" s="1">
        <v>62</v>
      </c>
      <c r="G307" s="1" t="s">
        <v>22</v>
      </c>
      <c r="H307" s="1" t="s">
        <v>23</v>
      </c>
      <c r="I307" s="1" t="s">
        <v>24</v>
      </c>
      <c r="J307" s="1" t="s">
        <v>25</v>
      </c>
      <c r="K307" s="1" t="s">
        <v>26</v>
      </c>
      <c r="L307" s="3">
        <v>40812</v>
      </c>
      <c r="M307" s="29" t="s">
        <v>719</v>
      </c>
      <c r="N307" s="29">
        <f>YEAR(Tabela1[[#This Row],[Date of Hire]])</f>
        <v>2011</v>
      </c>
      <c r="O307" s="3">
        <v>40940</v>
      </c>
      <c r="P307" s="1" t="s">
        <v>189</v>
      </c>
      <c r="Q307" s="1" t="s">
        <v>49</v>
      </c>
      <c r="R307" s="1" t="s">
        <v>122</v>
      </c>
      <c r="S307" s="1" t="s">
        <v>124</v>
      </c>
      <c r="T307" s="1" t="s">
        <v>51</v>
      </c>
      <c r="U307" s="1" t="s">
        <v>32</v>
      </c>
      <c r="V307" s="1" t="s">
        <v>33</v>
      </c>
      <c r="W307" s="1">
        <v>1</v>
      </c>
      <c r="X307" s="1">
        <v>1</v>
      </c>
      <c r="Y307" s="1">
        <v>0</v>
      </c>
      <c r="Z307" s="1">
        <v>5</v>
      </c>
      <c r="AA307" s="1">
        <v>5</v>
      </c>
      <c r="AB307" s="1">
        <v>3</v>
      </c>
      <c r="AC307" s="7">
        <v>33.5</v>
      </c>
      <c r="AD307" s="9">
        <v>0</v>
      </c>
      <c r="AE307" s="9">
        <v>0</v>
      </c>
      <c r="AF307" s="9">
        <v>0</v>
      </c>
      <c r="AG307" s="9">
        <v>0</v>
      </c>
      <c r="AH307" s="13">
        <v>55000</v>
      </c>
      <c r="AI307" s="13">
        <v>26.44</v>
      </c>
    </row>
    <row r="308" spans="1:35" ht="15" customHeight="1" x14ac:dyDescent="0.2">
      <c r="A308" s="1" t="s">
        <v>659</v>
      </c>
      <c r="B308" s="1">
        <v>1009919990</v>
      </c>
      <c r="C308" s="1" t="s">
        <v>21</v>
      </c>
      <c r="D308" s="1">
        <v>2134</v>
      </c>
      <c r="E308" s="1" t="s">
        <v>670</v>
      </c>
      <c r="F308" s="1">
        <v>30</v>
      </c>
      <c r="G308" s="1" t="s">
        <v>35</v>
      </c>
      <c r="H308" s="1" t="s">
        <v>23</v>
      </c>
      <c r="I308" s="1" t="s">
        <v>24</v>
      </c>
      <c r="J308" s="1" t="s">
        <v>25</v>
      </c>
      <c r="K308" s="1" t="s">
        <v>39</v>
      </c>
      <c r="L308" s="3">
        <v>42845</v>
      </c>
      <c r="M308" s="29" t="s">
        <v>714</v>
      </c>
      <c r="N308" s="29">
        <f>YEAR(Tabela1[[#This Row],[Date of Hire]])</f>
        <v>2017</v>
      </c>
      <c r="O308" s="1" t="s">
        <v>27</v>
      </c>
      <c r="Q308" s="1" t="s">
        <v>28</v>
      </c>
      <c r="R308" s="1" t="s">
        <v>65</v>
      </c>
      <c r="S308" s="1" t="s">
        <v>665</v>
      </c>
      <c r="T308" s="1" t="s">
        <v>662</v>
      </c>
      <c r="U308" s="1" t="s">
        <v>661</v>
      </c>
      <c r="V308" s="1" t="s">
        <v>33</v>
      </c>
      <c r="W308" s="1">
        <v>1</v>
      </c>
      <c r="X308" s="1">
        <v>1</v>
      </c>
      <c r="Y308" s="1">
        <v>1</v>
      </c>
      <c r="Z308" s="1">
        <v>1</v>
      </c>
      <c r="AA308" s="1">
        <v>3</v>
      </c>
      <c r="AB308" s="1">
        <v>3</v>
      </c>
      <c r="AC308" s="6">
        <v>45</v>
      </c>
      <c r="AD308" s="9" t="s">
        <v>684</v>
      </c>
      <c r="AE308" s="9" t="s">
        <v>684</v>
      </c>
      <c r="AF308" s="9" t="s">
        <v>684</v>
      </c>
      <c r="AG308" s="9" t="s">
        <v>684</v>
      </c>
      <c r="AH308" s="13">
        <v>99458</v>
      </c>
      <c r="AI308" s="13">
        <v>47.82</v>
      </c>
    </row>
    <row r="309" spans="1:35" ht="15" customHeight="1" x14ac:dyDescent="0.2">
      <c r="A309" s="1" t="s">
        <v>660</v>
      </c>
      <c r="B309" s="1">
        <v>1009920000</v>
      </c>
      <c r="C309" s="1" t="s">
        <v>21</v>
      </c>
      <c r="D309" s="1">
        <v>2134</v>
      </c>
      <c r="E309" s="1" t="s">
        <v>671</v>
      </c>
      <c r="F309" s="1">
        <v>28</v>
      </c>
      <c r="G309" s="1" t="s">
        <v>35</v>
      </c>
      <c r="H309" s="1" t="s">
        <v>23</v>
      </c>
      <c r="I309" s="1" t="s">
        <v>24</v>
      </c>
      <c r="J309" s="1" t="s">
        <v>25</v>
      </c>
      <c r="K309" s="1" t="s">
        <v>26</v>
      </c>
      <c r="L309" s="3">
        <v>42845</v>
      </c>
      <c r="M309" s="29" t="s">
        <v>714</v>
      </c>
      <c r="N309" s="29">
        <f>YEAR(Tabela1[[#This Row],[Date of Hire]])</f>
        <v>2017</v>
      </c>
      <c r="O309" s="1" t="s">
        <v>27</v>
      </c>
      <c r="Q309" s="1" t="s">
        <v>28</v>
      </c>
      <c r="R309" s="1" t="s">
        <v>65</v>
      </c>
      <c r="S309" s="1" t="s">
        <v>665</v>
      </c>
      <c r="T309" s="1" t="s">
        <v>662</v>
      </c>
      <c r="U309" s="1" t="s">
        <v>661</v>
      </c>
      <c r="V309" s="1" t="s">
        <v>33</v>
      </c>
      <c r="W309" s="1">
        <v>1</v>
      </c>
      <c r="X309" s="1">
        <v>1</v>
      </c>
      <c r="Y309" s="1">
        <v>1</v>
      </c>
      <c r="Z309" s="1">
        <v>1</v>
      </c>
      <c r="AA309" s="1">
        <v>3</v>
      </c>
      <c r="AB309" s="1">
        <v>3</v>
      </c>
      <c r="AC309" s="6">
        <v>45</v>
      </c>
      <c r="AD309" s="9" t="s">
        <v>684</v>
      </c>
      <c r="AE309" s="9" t="s">
        <v>684</v>
      </c>
      <c r="AF309" s="9" t="s">
        <v>684</v>
      </c>
      <c r="AG309" s="9" t="s">
        <v>684</v>
      </c>
      <c r="AH309" s="13">
        <v>99458</v>
      </c>
      <c r="AI309" s="13">
        <v>47.82</v>
      </c>
    </row>
    <row r="310" spans="1:35" ht="15" customHeight="1" x14ac:dyDescent="0.2">
      <c r="A310" s="1" t="s">
        <v>658</v>
      </c>
      <c r="B310" s="1">
        <v>1009919980</v>
      </c>
      <c r="C310" s="1" t="s">
        <v>21</v>
      </c>
      <c r="D310" s="1">
        <v>2045</v>
      </c>
      <c r="E310" s="1">
        <v>30415</v>
      </c>
      <c r="F310" s="1">
        <v>34</v>
      </c>
      <c r="G310" s="1" t="s">
        <v>35</v>
      </c>
      <c r="H310" s="1" t="s">
        <v>38</v>
      </c>
      <c r="I310" s="1" t="s">
        <v>24</v>
      </c>
      <c r="J310" s="1" t="s">
        <v>25</v>
      </c>
      <c r="K310" s="1" t="s">
        <v>39</v>
      </c>
      <c r="L310" s="3">
        <v>42781</v>
      </c>
      <c r="M310" s="29" t="s">
        <v>712</v>
      </c>
      <c r="N310" s="29">
        <f>YEAR(Tabela1[[#This Row],[Date of Hire]])</f>
        <v>2017</v>
      </c>
      <c r="O310" s="1" t="s">
        <v>27</v>
      </c>
      <c r="Q310" s="1" t="s">
        <v>28</v>
      </c>
      <c r="R310" s="1" t="s">
        <v>65</v>
      </c>
      <c r="S310" s="1" t="s">
        <v>665</v>
      </c>
      <c r="T310" s="1" t="s">
        <v>662</v>
      </c>
      <c r="U310" s="1" t="s">
        <v>661</v>
      </c>
      <c r="V310" s="1" t="s">
        <v>33</v>
      </c>
      <c r="W310" s="1">
        <v>0</v>
      </c>
      <c r="X310" s="1">
        <v>0</v>
      </c>
      <c r="Y310" s="1">
        <v>1</v>
      </c>
      <c r="Z310" s="1">
        <v>1</v>
      </c>
      <c r="AA310" s="1">
        <v>3</v>
      </c>
      <c r="AB310" s="1">
        <v>3</v>
      </c>
      <c r="AC310" s="6">
        <v>46</v>
      </c>
      <c r="AD310" s="9" t="s">
        <v>684</v>
      </c>
      <c r="AE310" s="9" t="s">
        <v>684</v>
      </c>
      <c r="AF310" s="9" t="s">
        <v>684</v>
      </c>
      <c r="AG310" s="9" t="s">
        <v>684</v>
      </c>
      <c r="AH310" s="13">
        <v>99458</v>
      </c>
      <c r="AI310" s="13">
        <v>47.82</v>
      </c>
    </row>
    <row r="311" spans="1:35" ht="15" customHeight="1" x14ac:dyDescent="0.2">
      <c r="A311" s="1" t="s">
        <v>657</v>
      </c>
      <c r="B311" s="1">
        <v>1009919970</v>
      </c>
      <c r="C311" s="1" t="s">
        <v>21</v>
      </c>
      <c r="D311" s="1">
        <v>1887</v>
      </c>
      <c r="E311" s="1">
        <v>29805</v>
      </c>
      <c r="F311" s="1">
        <v>36</v>
      </c>
      <c r="G311" s="1" t="s">
        <v>35</v>
      </c>
      <c r="H311" s="1" t="s">
        <v>38</v>
      </c>
      <c r="I311" s="1" t="s">
        <v>24</v>
      </c>
      <c r="J311" s="1" t="s">
        <v>25</v>
      </c>
      <c r="K311" s="1" t="s">
        <v>47</v>
      </c>
      <c r="L311" s="3">
        <v>42781</v>
      </c>
      <c r="M311" s="29" t="s">
        <v>712</v>
      </c>
      <c r="N311" s="29">
        <f>YEAR(Tabela1[[#This Row],[Date of Hire]])</f>
        <v>2017</v>
      </c>
      <c r="O311" s="1" t="s">
        <v>27</v>
      </c>
      <c r="Q311" s="1" t="s">
        <v>28</v>
      </c>
      <c r="R311" s="1" t="s">
        <v>65</v>
      </c>
      <c r="S311" s="1" t="s">
        <v>664</v>
      </c>
      <c r="T311" s="1" t="s">
        <v>662</v>
      </c>
      <c r="U311" s="1" t="s">
        <v>661</v>
      </c>
      <c r="V311" s="1" t="s">
        <v>33</v>
      </c>
      <c r="W311" s="1">
        <v>0</v>
      </c>
      <c r="X311" s="1">
        <v>0</v>
      </c>
      <c r="Y311" s="1">
        <v>1</v>
      </c>
      <c r="Z311" s="1">
        <v>1</v>
      </c>
      <c r="AA311" s="1">
        <v>3</v>
      </c>
      <c r="AB311" s="1">
        <v>3</v>
      </c>
      <c r="AC311" s="6">
        <v>51</v>
      </c>
      <c r="AD311" s="9" t="s">
        <v>684</v>
      </c>
      <c r="AE311" s="9" t="s">
        <v>684</v>
      </c>
      <c r="AF311" s="9" t="s">
        <v>684</v>
      </c>
      <c r="AG311" s="9" t="s">
        <v>684</v>
      </c>
      <c r="AH311" s="13">
        <v>66850</v>
      </c>
      <c r="AI311" s="13">
        <v>32.14</v>
      </c>
    </row>
  </sheetData>
  <pageMargins left="0.7" right="0.7" top="0.75" bottom="0.75" header="0.3" footer="0.3"/>
  <pageSetup paperSize="9" orientation="portrait" horizontalDpi="30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94"/>
  <sheetViews>
    <sheetView showGridLines="0" zoomScale="90" zoomScaleNormal="90" workbookViewId="0">
      <selection activeCell="C9" sqref="C9"/>
    </sheetView>
  </sheetViews>
  <sheetFormatPr defaultRowHeight="17.25" customHeight="1" x14ac:dyDescent="0.2"/>
  <cols>
    <col min="1" max="1" width="10.5" style="16" customWidth="1"/>
    <col min="2" max="2" width="19.1640625" style="16" customWidth="1"/>
    <col min="3" max="3" width="18.1640625" style="16" bestFit="1" customWidth="1"/>
    <col min="4" max="4" width="12.5" style="16" customWidth="1"/>
    <col min="5" max="5" width="11.33203125" style="16" customWidth="1"/>
    <col min="6" max="6" width="33" style="16" bestFit="1" customWidth="1"/>
    <col min="7" max="7" width="17.6640625" style="16" bestFit="1" customWidth="1"/>
    <col min="8" max="8" width="16.33203125" style="16" bestFit="1" customWidth="1"/>
    <col min="9" max="9" width="8.6640625" style="16" bestFit="1" customWidth="1"/>
    <col min="10" max="10" width="25.33203125" style="16" bestFit="1" customWidth="1"/>
    <col min="11" max="11" width="17.1640625" style="16" bestFit="1" customWidth="1"/>
    <col min="12" max="12" width="15.83203125" style="16" customWidth="1"/>
    <col min="13" max="13" width="15.6640625" style="16" customWidth="1"/>
    <col min="14" max="14" width="28.1640625" style="16" bestFit="1" customWidth="1"/>
    <col min="15" max="16384" width="9.33203125" style="16"/>
  </cols>
  <sheetData>
    <row r="2" spans="1:28" ht="17.25" customHeight="1" x14ac:dyDescent="0.2">
      <c r="B2" s="24" t="s">
        <v>692</v>
      </c>
      <c r="C2" s="17"/>
      <c r="D2" s="17"/>
    </row>
    <row r="3" spans="1:28" ht="17.25" customHeight="1" x14ac:dyDescent="0.2">
      <c r="B3" s="15">
        <v>51</v>
      </c>
      <c r="C3" s="17"/>
      <c r="D3" s="17"/>
    </row>
    <row r="4" spans="1:28" ht="17.25" customHeight="1" x14ac:dyDescent="0.2">
      <c r="B4" s="24"/>
      <c r="C4" s="17"/>
      <c r="D4" s="17"/>
    </row>
    <row r="5" spans="1:28" ht="17.25" customHeight="1" x14ac:dyDescent="0.2">
      <c r="B5" s="24" t="s">
        <v>704</v>
      </c>
      <c r="C5" s="17"/>
      <c r="D5" s="17"/>
    </row>
    <row r="6" spans="1:28" ht="17.25" customHeight="1" x14ac:dyDescent="0.2">
      <c r="B6" s="23">
        <v>2444561</v>
      </c>
      <c r="C6" s="17"/>
      <c r="D6" s="17"/>
    </row>
    <row r="7" spans="1:28" ht="17.25" customHeight="1" x14ac:dyDescent="0.2">
      <c r="B7" s="23"/>
      <c r="C7" s="17"/>
      <c r="D7" s="17"/>
    </row>
    <row r="8" spans="1:28" ht="17.25" customHeight="1" x14ac:dyDescent="0.2">
      <c r="B8" s="24" t="s">
        <v>727</v>
      </c>
      <c r="C8"/>
      <c r="D8" s="17"/>
    </row>
    <row r="9" spans="1:28" ht="17.25" customHeight="1" x14ac:dyDescent="0.2">
      <c r="B9" s="23">
        <v>1505.57</v>
      </c>
      <c r="C9"/>
      <c r="D9" s="17"/>
    </row>
    <row r="10" spans="1:28" ht="17.25" customHeight="1" x14ac:dyDescent="0.2">
      <c r="B10" s="18"/>
      <c r="C10" s="17"/>
      <c r="D10" s="17"/>
    </row>
    <row r="11" spans="1:28" s="27" customFormat="1" ht="17.25" customHeight="1" x14ac:dyDescent="0.2">
      <c r="A11" s="25" t="s">
        <v>703</v>
      </c>
      <c r="B11" s="25"/>
      <c r="C11" s="26"/>
      <c r="D11" s="26"/>
    </row>
    <row r="12" spans="1:28" ht="17.25" customHeight="1" x14ac:dyDescent="0.2">
      <c r="B12" s="17"/>
      <c r="C12" s="17"/>
      <c r="D12" s="17"/>
    </row>
    <row r="13" spans="1:28" ht="14.25" x14ac:dyDescent="0.2">
      <c r="B13" s="20" t="s">
        <v>707</v>
      </c>
      <c r="C13" s="17" t="s">
        <v>706</v>
      </c>
      <c r="D13" s="17"/>
      <c r="F13" s="20" t="s">
        <v>705</v>
      </c>
      <c r="G13" s="17" t="s">
        <v>706</v>
      </c>
      <c r="J13" s="20" t="s">
        <v>708</v>
      </c>
      <c r="K13" s="17" t="s">
        <v>706</v>
      </c>
      <c r="N13" s="20" t="s">
        <v>724</v>
      </c>
      <c r="O13" s="17" t="s">
        <v>706</v>
      </c>
      <c r="P13"/>
      <c r="Q13"/>
      <c r="R13"/>
      <c r="S13"/>
      <c r="T13"/>
      <c r="U13"/>
      <c r="V13"/>
      <c r="W13"/>
      <c r="X13"/>
      <c r="Y13"/>
      <c r="Z13"/>
      <c r="AA13"/>
      <c r="AB13"/>
    </row>
    <row r="14" spans="1:28" ht="14.25" x14ac:dyDescent="0.2">
      <c r="B14" s="21" t="s">
        <v>22</v>
      </c>
      <c r="C14" s="22">
        <v>29</v>
      </c>
      <c r="D14" s="17"/>
      <c r="F14" s="21" t="s">
        <v>696</v>
      </c>
      <c r="G14" s="22">
        <v>1</v>
      </c>
      <c r="J14" s="21" t="s">
        <v>36</v>
      </c>
      <c r="K14" s="22">
        <v>4</v>
      </c>
      <c r="N14" s="21" t="s">
        <v>712</v>
      </c>
      <c r="O14" s="22">
        <v>18</v>
      </c>
      <c r="P14"/>
      <c r="Q14"/>
      <c r="R14"/>
      <c r="S14"/>
      <c r="T14"/>
      <c r="U14"/>
      <c r="V14"/>
      <c r="W14"/>
      <c r="X14"/>
      <c r="Y14"/>
      <c r="Z14"/>
      <c r="AA14"/>
      <c r="AB14"/>
    </row>
    <row r="15" spans="1:28" ht="14.25" x14ac:dyDescent="0.2">
      <c r="B15" s="21" t="s">
        <v>35</v>
      </c>
      <c r="C15" s="22">
        <v>22</v>
      </c>
      <c r="D15" s="17"/>
      <c r="F15" s="21" t="s">
        <v>697</v>
      </c>
      <c r="G15" s="22">
        <v>12</v>
      </c>
      <c r="J15" s="21" t="s">
        <v>23</v>
      </c>
      <c r="K15" s="22">
        <v>20</v>
      </c>
      <c r="N15" s="21" t="s">
        <v>714</v>
      </c>
      <c r="O15" s="22">
        <v>2</v>
      </c>
      <c r="P15"/>
      <c r="Q15"/>
      <c r="R15"/>
      <c r="S15"/>
      <c r="T15"/>
      <c r="U15"/>
      <c r="V15"/>
      <c r="W15"/>
      <c r="X15"/>
      <c r="Y15"/>
      <c r="Z15"/>
      <c r="AA15"/>
      <c r="AB15"/>
    </row>
    <row r="16" spans="1:28" ht="14.25" x14ac:dyDescent="0.2">
      <c r="B16" s="21" t="s">
        <v>695</v>
      </c>
      <c r="C16" s="22">
        <v>51</v>
      </c>
      <c r="D16" s="17"/>
      <c r="F16" s="21" t="s">
        <v>698</v>
      </c>
      <c r="G16" s="22">
        <v>9</v>
      </c>
      <c r="J16" s="21" t="s">
        <v>105</v>
      </c>
      <c r="K16" s="22">
        <v>1</v>
      </c>
      <c r="N16" s="21" t="s">
        <v>715</v>
      </c>
      <c r="O16" s="22">
        <v>12</v>
      </c>
      <c r="P16"/>
      <c r="Q16"/>
      <c r="R16"/>
      <c r="S16"/>
      <c r="T16"/>
      <c r="U16"/>
      <c r="V16"/>
      <c r="W16"/>
      <c r="X16"/>
      <c r="Y16"/>
      <c r="Z16"/>
      <c r="AA16"/>
      <c r="AB16"/>
    </row>
    <row r="17" spans="2:28" ht="14.25" x14ac:dyDescent="0.2">
      <c r="B17"/>
      <c r="C17"/>
      <c r="D17" s="17"/>
      <c r="F17" s="21" t="s">
        <v>699</v>
      </c>
      <c r="G17" s="22">
        <v>11</v>
      </c>
      <c r="J17" s="21" t="s">
        <v>38</v>
      </c>
      <c r="K17" s="22">
        <v>25</v>
      </c>
      <c r="N17" s="21" t="s">
        <v>716</v>
      </c>
      <c r="O17" s="22">
        <v>1</v>
      </c>
      <c r="P17"/>
      <c r="Q17"/>
      <c r="R17"/>
      <c r="S17"/>
      <c r="T17"/>
      <c r="U17"/>
      <c r="V17"/>
      <c r="W17"/>
      <c r="X17"/>
      <c r="Y17"/>
      <c r="Z17"/>
      <c r="AA17"/>
      <c r="AB17"/>
    </row>
    <row r="18" spans="2:28" ht="14.25" x14ac:dyDescent="0.2">
      <c r="B18"/>
      <c r="C18"/>
      <c r="D18" s="17"/>
      <c r="F18" s="21" t="s">
        <v>700</v>
      </c>
      <c r="G18" s="22">
        <v>9</v>
      </c>
      <c r="J18" s="21" t="s">
        <v>673</v>
      </c>
      <c r="K18" s="22">
        <v>1</v>
      </c>
      <c r="N18" s="21" t="s">
        <v>718</v>
      </c>
      <c r="O18" s="22">
        <v>5</v>
      </c>
      <c r="P18"/>
      <c r="Q18"/>
      <c r="R18"/>
      <c r="S18"/>
      <c r="T18"/>
      <c r="U18"/>
      <c r="V18"/>
      <c r="W18"/>
      <c r="X18"/>
      <c r="Y18"/>
      <c r="Z18"/>
      <c r="AA18"/>
      <c r="AB18"/>
    </row>
    <row r="19" spans="2:28" ht="14.25" x14ac:dyDescent="0.2">
      <c r="B19"/>
      <c r="C19"/>
      <c r="D19" s="17"/>
      <c r="F19" s="21" t="s">
        <v>701</v>
      </c>
      <c r="G19" s="22">
        <v>5</v>
      </c>
      <c r="J19" s="21" t="s">
        <v>695</v>
      </c>
      <c r="K19" s="22">
        <v>51</v>
      </c>
      <c r="N19" s="21" t="s">
        <v>719</v>
      </c>
      <c r="O19" s="22">
        <v>12</v>
      </c>
      <c r="P19"/>
      <c r="Q19"/>
      <c r="R19"/>
      <c r="S19"/>
      <c r="T19"/>
      <c r="U19"/>
      <c r="V19"/>
      <c r="W19"/>
      <c r="X19"/>
      <c r="Y19"/>
      <c r="Z19"/>
      <c r="AA19"/>
      <c r="AB19"/>
    </row>
    <row r="20" spans="2:28" ht="14.25" x14ac:dyDescent="0.2">
      <c r="B20"/>
      <c r="C20"/>
      <c r="D20" s="17"/>
      <c r="F20" s="21" t="s">
        <v>702</v>
      </c>
      <c r="G20" s="22">
        <v>1</v>
      </c>
      <c r="N20" s="21" t="s">
        <v>720</v>
      </c>
      <c r="O20" s="22">
        <v>1</v>
      </c>
      <c r="P20"/>
      <c r="Q20"/>
      <c r="R20"/>
      <c r="S20"/>
      <c r="T20"/>
      <c r="U20"/>
      <c r="V20"/>
      <c r="W20"/>
      <c r="X20"/>
      <c r="Y20"/>
      <c r="Z20"/>
      <c r="AA20"/>
      <c r="AB20"/>
    </row>
    <row r="21" spans="2:28" ht="14.25" x14ac:dyDescent="0.2">
      <c r="B21"/>
      <c r="C21"/>
      <c r="D21" s="17"/>
      <c r="F21" s="21" t="s">
        <v>726</v>
      </c>
      <c r="G21" s="22">
        <v>3</v>
      </c>
      <c r="N21" s="21" t="s">
        <v>695</v>
      </c>
      <c r="O21" s="22">
        <v>51</v>
      </c>
      <c r="P21"/>
      <c r="Q21"/>
      <c r="R21"/>
      <c r="S21"/>
      <c r="T21"/>
      <c r="U21"/>
      <c r="V21"/>
      <c r="W21"/>
      <c r="X21"/>
      <c r="Y21"/>
      <c r="Z21"/>
      <c r="AA21"/>
      <c r="AB21"/>
    </row>
    <row r="22" spans="2:28" ht="14.25" x14ac:dyDescent="0.2">
      <c r="B22"/>
      <c r="C22"/>
      <c r="D22" s="17"/>
      <c r="F22" s="21" t="s">
        <v>695</v>
      </c>
      <c r="G22" s="22">
        <v>51</v>
      </c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</row>
    <row r="23" spans="2:28" ht="14.25" x14ac:dyDescent="0.2">
      <c r="B23"/>
      <c r="C23"/>
      <c r="D23" s="17"/>
      <c r="F23"/>
      <c r="G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</row>
    <row r="24" spans="2:28" ht="17.25" customHeight="1" x14ac:dyDescent="0.2">
      <c r="B24"/>
      <c r="C24"/>
      <c r="D24" s="17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</row>
    <row r="25" spans="2:28" ht="17.25" customHeight="1" x14ac:dyDescent="0.2">
      <c r="B25"/>
      <c r="C25"/>
      <c r="D25" s="17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</row>
    <row r="26" spans="2:28" ht="17.25" customHeight="1" x14ac:dyDescent="0.2">
      <c r="B26"/>
      <c r="C26"/>
      <c r="D26" s="17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</row>
    <row r="27" spans="2:28" ht="17.25" customHeight="1" x14ac:dyDescent="0.2">
      <c r="B27"/>
      <c r="C27"/>
      <c r="D27" s="17"/>
      <c r="P27"/>
      <c r="Q27"/>
      <c r="R27"/>
      <c r="S27"/>
      <c r="T27"/>
      <c r="U27"/>
      <c r="V27"/>
      <c r="W27"/>
      <c r="X27"/>
      <c r="Y27"/>
      <c r="Z27"/>
      <c r="AA27"/>
      <c r="AB27"/>
    </row>
    <row r="28" spans="2:28" ht="17.25" customHeight="1" x14ac:dyDescent="0.2">
      <c r="B28"/>
      <c r="C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</row>
    <row r="29" spans="2:28" ht="17.25" customHeight="1" x14ac:dyDescent="0.2">
      <c r="N29"/>
      <c r="O29"/>
    </row>
    <row r="30" spans="2:28" ht="17.25" customHeight="1" x14ac:dyDescent="0.2">
      <c r="N30"/>
      <c r="O30"/>
    </row>
    <row r="31" spans="2:28" ht="17.25" customHeight="1" x14ac:dyDescent="0.2">
      <c r="B31" s="20" t="s">
        <v>14</v>
      </c>
      <c r="C31" s="17" t="s">
        <v>706</v>
      </c>
      <c r="F31" s="20" t="s">
        <v>16</v>
      </c>
      <c r="G31" s="17" t="s">
        <v>704</v>
      </c>
      <c r="H31"/>
      <c r="I31" s="33" t="s">
        <v>725</v>
      </c>
      <c r="J31" s="33" t="s">
        <v>16</v>
      </c>
      <c r="K31" s="33" t="s">
        <v>704</v>
      </c>
      <c r="N31"/>
      <c r="O31"/>
    </row>
    <row r="32" spans="2:28" ht="17.25" customHeight="1" x14ac:dyDescent="0.2">
      <c r="B32" s="21" t="s">
        <v>28</v>
      </c>
      <c r="C32" s="22">
        <v>31</v>
      </c>
      <c r="F32" s="21" t="s">
        <v>137</v>
      </c>
      <c r="G32" s="32">
        <v>1160000</v>
      </c>
      <c r="H32"/>
      <c r="I32" s="19">
        <v>1</v>
      </c>
      <c r="J32" s="16" t="str">
        <f t="shared" ref="J32:K39" si="0">F32</f>
        <v>Production Technician I</v>
      </c>
      <c r="K32" s="35">
        <f t="shared" si="0"/>
        <v>1160000</v>
      </c>
      <c r="N32"/>
      <c r="O32"/>
    </row>
    <row r="33" spans="2:15" ht="17.25" customHeight="1" x14ac:dyDescent="0.2">
      <c r="B33" s="21" t="s">
        <v>78</v>
      </c>
      <c r="C33" s="22">
        <v>2</v>
      </c>
      <c r="F33" s="21" t="s">
        <v>273</v>
      </c>
      <c r="G33" s="32">
        <v>334250</v>
      </c>
      <c r="H33"/>
      <c r="I33" s="19">
        <v>2</v>
      </c>
      <c r="J33" s="16" t="str">
        <f t="shared" si="0"/>
        <v>Area Sales Manager</v>
      </c>
      <c r="K33" s="35">
        <f t="shared" si="0"/>
        <v>334250</v>
      </c>
      <c r="N33"/>
      <c r="O33"/>
    </row>
    <row r="34" spans="2:15" ht="17.25" customHeight="1" x14ac:dyDescent="0.2">
      <c r="B34" s="21" t="s">
        <v>70</v>
      </c>
      <c r="C34" s="22">
        <v>1</v>
      </c>
      <c r="F34" s="21" t="s">
        <v>236</v>
      </c>
      <c r="G34" s="32">
        <v>288000</v>
      </c>
      <c r="H34"/>
      <c r="I34" s="19">
        <v>3</v>
      </c>
      <c r="J34" s="16" t="str">
        <f t="shared" si="0"/>
        <v>Production Technician II</v>
      </c>
      <c r="K34" s="35">
        <f t="shared" si="0"/>
        <v>288000</v>
      </c>
      <c r="N34"/>
      <c r="O34"/>
    </row>
    <row r="35" spans="2:15" ht="17.25" customHeight="1" x14ac:dyDescent="0.2">
      <c r="B35" s="21" t="s">
        <v>49</v>
      </c>
      <c r="C35" s="22">
        <v>17</v>
      </c>
      <c r="F35" s="21" t="s">
        <v>124</v>
      </c>
      <c r="G35" s="32">
        <v>165000</v>
      </c>
      <c r="H35"/>
      <c r="I35" s="19">
        <v>4</v>
      </c>
      <c r="J35" s="16" t="str">
        <f t="shared" si="0"/>
        <v>Production Manager</v>
      </c>
      <c r="K35" s="35">
        <f t="shared" si="0"/>
        <v>165000</v>
      </c>
      <c r="N35"/>
      <c r="O35"/>
    </row>
    <row r="36" spans="2:15" ht="17.25" customHeight="1" x14ac:dyDescent="0.2">
      <c r="B36" s="21" t="s">
        <v>695</v>
      </c>
      <c r="C36" s="22">
        <v>51</v>
      </c>
      <c r="F36" s="21" t="s">
        <v>322</v>
      </c>
      <c r="G36" s="32">
        <v>124316</v>
      </c>
      <c r="H36"/>
      <c r="I36" s="19">
        <v>5</v>
      </c>
      <c r="J36" s="16" t="str">
        <f t="shared" si="0"/>
        <v>Software Engineer</v>
      </c>
      <c r="K36" s="35">
        <f t="shared" si="0"/>
        <v>124316</v>
      </c>
      <c r="N36"/>
      <c r="O36"/>
    </row>
    <row r="37" spans="2:15" ht="17.25" customHeight="1" x14ac:dyDescent="0.2">
      <c r="B37"/>
      <c r="C37"/>
      <c r="F37" s="21" t="s">
        <v>63</v>
      </c>
      <c r="G37" s="32">
        <v>116007</v>
      </c>
      <c r="H37"/>
      <c r="I37" s="19">
        <v>6</v>
      </c>
      <c r="J37" s="16" t="str">
        <f t="shared" si="0"/>
        <v>President &amp; CEO</v>
      </c>
      <c r="K37" s="35">
        <f t="shared" si="0"/>
        <v>116007</v>
      </c>
      <c r="N37"/>
      <c r="O37"/>
    </row>
    <row r="38" spans="2:15" ht="17.25" customHeight="1" x14ac:dyDescent="0.2">
      <c r="B38"/>
      <c r="C38"/>
      <c r="F38" s="21" t="s">
        <v>54</v>
      </c>
      <c r="G38" s="32">
        <v>76988</v>
      </c>
      <c r="H38"/>
      <c r="I38" s="19">
        <v>7</v>
      </c>
      <c r="J38" s="16" t="str">
        <f t="shared" si="0"/>
        <v>Sr. Accountant</v>
      </c>
      <c r="K38" s="35">
        <f t="shared" si="0"/>
        <v>76988</v>
      </c>
      <c r="N38"/>
      <c r="O38"/>
    </row>
    <row r="39" spans="2:15" ht="17.25" customHeight="1" x14ac:dyDescent="0.2">
      <c r="B39"/>
      <c r="C39"/>
      <c r="F39" s="21" t="s">
        <v>92</v>
      </c>
      <c r="G39" s="32">
        <v>55000</v>
      </c>
      <c r="H39"/>
      <c r="I39" s="19">
        <v>8</v>
      </c>
      <c r="J39" s="16" t="str">
        <f t="shared" si="0"/>
        <v>IT Manager - Infra</v>
      </c>
      <c r="K39" s="35">
        <f t="shared" si="0"/>
        <v>55000</v>
      </c>
      <c r="N39"/>
      <c r="O39"/>
    </row>
    <row r="40" spans="2:15" ht="17.25" customHeight="1" x14ac:dyDescent="0.2">
      <c r="B40"/>
      <c r="C40"/>
      <c r="F40" s="21" t="s">
        <v>695</v>
      </c>
      <c r="G40" s="32">
        <v>2319561</v>
      </c>
      <c r="H40"/>
      <c r="I40"/>
      <c r="N40"/>
      <c r="O40"/>
    </row>
    <row r="41" spans="2:15" ht="17.25" customHeight="1" x14ac:dyDescent="0.2">
      <c r="B41"/>
      <c r="C41"/>
      <c r="F41"/>
      <c r="G41"/>
      <c r="H41"/>
      <c r="I41"/>
      <c r="N41"/>
      <c r="O41"/>
    </row>
    <row r="42" spans="2:15" ht="17.25" customHeight="1" x14ac:dyDescent="0.2">
      <c r="B42"/>
      <c r="C42"/>
      <c r="F42"/>
      <c r="G42"/>
      <c r="H42"/>
      <c r="I42"/>
      <c r="N42"/>
      <c r="O42"/>
    </row>
    <row r="43" spans="2:15" ht="17.25" customHeight="1" x14ac:dyDescent="0.2">
      <c r="B43"/>
      <c r="C43"/>
      <c r="F43"/>
      <c r="G43"/>
      <c r="H43"/>
      <c r="I43"/>
      <c r="N43"/>
      <c r="O43"/>
    </row>
    <row r="44" spans="2:15" ht="17.25" customHeight="1" x14ac:dyDescent="0.2">
      <c r="B44"/>
      <c r="C44"/>
      <c r="F44"/>
      <c r="G44"/>
      <c r="H44"/>
      <c r="I44"/>
      <c r="N44"/>
      <c r="O44"/>
    </row>
    <row r="45" spans="2:15" ht="17.25" customHeight="1" x14ac:dyDescent="0.2">
      <c r="B45"/>
      <c r="C45"/>
      <c r="F45"/>
      <c r="G45"/>
      <c r="H45"/>
      <c r="I45"/>
      <c r="N45"/>
      <c r="O45"/>
    </row>
    <row r="46" spans="2:15" ht="17.25" customHeight="1" x14ac:dyDescent="0.2">
      <c r="B46"/>
      <c r="C46"/>
      <c r="F46"/>
      <c r="G46"/>
      <c r="H46"/>
      <c r="I46"/>
      <c r="N46"/>
      <c r="O46"/>
    </row>
    <row r="47" spans="2:15" ht="17.25" customHeight="1" x14ac:dyDescent="0.2">
      <c r="B47"/>
      <c r="C47"/>
      <c r="F47"/>
      <c r="G47"/>
      <c r="H47"/>
      <c r="I47"/>
      <c r="N47"/>
      <c r="O47"/>
    </row>
    <row r="48" spans="2:15" ht="17.25" customHeight="1" x14ac:dyDescent="0.2">
      <c r="B48"/>
      <c r="C48"/>
      <c r="F48"/>
      <c r="G48"/>
      <c r="H48"/>
      <c r="I48"/>
      <c r="N48"/>
      <c r="O48"/>
    </row>
    <row r="49" spans="2:15" ht="17.25" customHeight="1" x14ac:dyDescent="0.2">
      <c r="B49"/>
      <c r="C49"/>
      <c r="F49"/>
      <c r="G49"/>
      <c r="H49"/>
      <c r="I49"/>
      <c r="N49"/>
      <c r="O49"/>
    </row>
    <row r="50" spans="2:15" ht="17.25" customHeight="1" x14ac:dyDescent="0.2">
      <c r="B50"/>
      <c r="C50"/>
      <c r="F50"/>
      <c r="G50"/>
      <c r="H50"/>
      <c r="I50"/>
      <c r="N50"/>
      <c r="O50"/>
    </row>
    <row r="51" spans="2:15" ht="17.25" customHeight="1" x14ac:dyDescent="0.2">
      <c r="B51"/>
      <c r="C51"/>
      <c r="F51"/>
      <c r="G51"/>
      <c r="H51"/>
      <c r="I51"/>
      <c r="N51"/>
      <c r="O51"/>
    </row>
    <row r="52" spans="2:15" ht="17.25" customHeight="1" x14ac:dyDescent="0.2">
      <c r="B52"/>
      <c r="C52"/>
      <c r="F52"/>
      <c r="G52"/>
      <c r="H52"/>
      <c r="I52"/>
      <c r="N52"/>
      <c r="O52"/>
    </row>
    <row r="53" spans="2:15" ht="17.25" customHeight="1" x14ac:dyDescent="0.2">
      <c r="B53"/>
      <c r="C53"/>
      <c r="F53"/>
      <c r="G53"/>
      <c r="H53"/>
      <c r="I53"/>
      <c r="N53"/>
      <c r="O53"/>
    </row>
    <row r="54" spans="2:15" ht="17.25" customHeight="1" x14ac:dyDescent="0.2">
      <c r="B54"/>
      <c r="C54"/>
      <c r="F54"/>
      <c r="G54"/>
      <c r="H54"/>
      <c r="I54"/>
      <c r="N54"/>
      <c r="O54"/>
    </row>
    <row r="55" spans="2:15" ht="17.25" customHeight="1" x14ac:dyDescent="0.2">
      <c r="B55"/>
      <c r="C55"/>
      <c r="F55"/>
      <c r="G55"/>
      <c r="H55"/>
      <c r="I55"/>
      <c r="N55"/>
      <c r="O55"/>
    </row>
    <row r="56" spans="2:15" ht="17.25" customHeight="1" x14ac:dyDescent="0.2">
      <c r="B56"/>
      <c r="C56"/>
      <c r="F56"/>
      <c r="G56"/>
      <c r="H56"/>
      <c r="I56"/>
      <c r="N56"/>
      <c r="O56"/>
    </row>
    <row r="57" spans="2:15" ht="17.25" customHeight="1" x14ac:dyDescent="0.2">
      <c r="B57"/>
      <c r="C57"/>
      <c r="F57"/>
      <c r="G57"/>
      <c r="H57"/>
      <c r="I57"/>
      <c r="N57"/>
      <c r="O57"/>
    </row>
    <row r="58" spans="2:15" ht="17.25" customHeight="1" x14ac:dyDescent="0.2">
      <c r="B58"/>
      <c r="C58"/>
      <c r="F58"/>
      <c r="G58"/>
      <c r="H58"/>
      <c r="I58"/>
      <c r="N58"/>
      <c r="O58"/>
    </row>
    <row r="59" spans="2:15" ht="17.25" customHeight="1" x14ac:dyDescent="0.2">
      <c r="B59"/>
      <c r="C59"/>
      <c r="F59"/>
      <c r="G59"/>
      <c r="H59"/>
      <c r="I59"/>
      <c r="N59"/>
      <c r="O59"/>
    </row>
    <row r="60" spans="2:15" ht="17.25" customHeight="1" x14ac:dyDescent="0.2">
      <c r="B60"/>
      <c r="C60"/>
      <c r="F60"/>
      <c r="G60"/>
      <c r="H60"/>
      <c r="I60"/>
      <c r="N60"/>
      <c r="O60"/>
    </row>
    <row r="61" spans="2:15" ht="17.25" customHeight="1" x14ac:dyDescent="0.2">
      <c r="B61"/>
      <c r="C61"/>
      <c r="N61"/>
      <c r="O61"/>
    </row>
    <row r="62" spans="2:15" ht="17.25" customHeight="1" x14ac:dyDescent="0.2">
      <c r="B62"/>
      <c r="C62"/>
      <c r="N62"/>
      <c r="O62"/>
    </row>
    <row r="63" spans="2:15" ht="17.25" customHeight="1" x14ac:dyDescent="0.2">
      <c r="B63"/>
      <c r="C63"/>
      <c r="N63"/>
      <c r="O63"/>
    </row>
    <row r="64" spans="2:15" ht="17.25" customHeight="1" x14ac:dyDescent="0.2">
      <c r="B64"/>
      <c r="C64"/>
      <c r="N64"/>
      <c r="O64"/>
    </row>
    <row r="65" spans="2:15" ht="17.25" customHeight="1" x14ac:dyDescent="0.2">
      <c r="B65"/>
      <c r="C65"/>
      <c r="N65"/>
      <c r="O65"/>
    </row>
    <row r="66" spans="2:15" ht="17.25" customHeight="1" x14ac:dyDescent="0.2">
      <c r="B66"/>
      <c r="C66"/>
      <c r="N66"/>
      <c r="O66"/>
    </row>
    <row r="67" spans="2:15" ht="17.25" customHeight="1" x14ac:dyDescent="0.2">
      <c r="B67"/>
      <c r="C67"/>
      <c r="N67"/>
      <c r="O67"/>
    </row>
    <row r="68" spans="2:15" ht="17.25" customHeight="1" x14ac:dyDescent="0.2">
      <c r="B68"/>
      <c r="C68"/>
      <c r="N68"/>
      <c r="O68"/>
    </row>
    <row r="69" spans="2:15" ht="17.25" customHeight="1" x14ac:dyDescent="0.2">
      <c r="B69"/>
      <c r="C69"/>
      <c r="N69"/>
      <c r="O69"/>
    </row>
    <row r="70" spans="2:15" ht="17.25" customHeight="1" x14ac:dyDescent="0.2">
      <c r="B70"/>
      <c r="C70"/>
      <c r="N70"/>
      <c r="O70"/>
    </row>
    <row r="71" spans="2:15" ht="17.25" customHeight="1" x14ac:dyDescent="0.2">
      <c r="B71"/>
      <c r="C71"/>
      <c r="N71"/>
      <c r="O71"/>
    </row>
    <row r="72" spans="2:15" ht="17.25" customHeight="1" x14ac:dyDescent="0.2">
      <c r="B72"/>
      <c r="C72"/>
      <c r="N72"/>
      <c r="O72"/>
    </row>
    <row r="73" spans="2:15" ht="17.25" customHeight="1" x14ac:dyDescent="0.2">
      <c r="N73"/>
      <c r="O73"/>
    </row>
    <row r="74" spans="2:15" ht="17.25" customHeight="1" x14ac:dyDescent="0.2">
      <c r="N74"/>
      <c r="O74"/>
    </row>
    <row r="75" spans="2:15" ht="17.25" customHeight="1" x14ac:dyDescent="0.2">
      <c r="N75"/>
      <c r="O75"/>
    </row>
    <row r="76" spans="2:15" ht="17.25" customHeight="1" x14ac:dyDescent="0.2">
      <c r="N76"/>
      <c r="O76"/>
    </row>
    <row r="77" spans="2:15" ht="17.25" customHeight="1" x14ac:dyDescent="0.2">
      <c r="N77"/>
      <c r="O77"/>
    </row>
    <row r="78" spans="2:15" ht="17.25" customHeight="1" x14ac:dyDescent="0.2">
      <c r="N78"/>
      <c r="O78"/>
    </row>
    <row r="79" spans="2:15" ht="17.25" customHeight="1" x14ac:dyDescent="0.2">
      <c r="N79"/>
      <c r="O79"/>
    </row>
    <row r="80" spans="2:15" ht="17.25" customHeight="1" x14ac:dyDescent="0.2">
      <c r="N80"/>
      <c r="O80"/>
    </row>
    <row r="81" spans="14:15" ht="17.25" customHeight="1" x14ac:dyDescent="0.2">
      <c r="N81"/>
      <c r="O81"/>
    </row>
    <row r="82" spans="14:15" ht="17.25" customHeight="1" x14ac:dyDescent="0.2">
      <c r="N82"/>
      <c r="O82"/>
    </row>
    <row r="83" spans="14:15" ht="17.25" customHeight="1" x14ac:dyDescent="0.2">
      <c r="N83"/>
      <c r="O83"/>
    </row>
    <row r="84" spans="14:15" ht="17.25" customHeight="1" x14ac:dyDescent="0.2">
      <c r="N84"/>
      <c r="O84"/>
    </row>
    <row r="85" spans="14:15" ht="17.25" customHeight="1" x14ac:dyDescent="0.2">
      <c r="N85"/>
      <c r="O85"/>
    </row>
    <row r="86" spans="14:15" ht="17.25" customHeight="1" x14ac:dyDescent="0.2">
      <c r="N86"/>
      <c r="O86"/>
    </row>
    <row r="87" spans="14:15" ht="17.25" customHeight="1" x14ac:dyDescent="0.2">
      <c r="N87"/>
      <c r="O87"/>
    </row>
    <row r="88" spans="14:15" ht="17.25" customHeight="1" x14ac:dyDescent="0.2">
      <c r="N88"/>
      <c r="O88"/>
    </row>
    <row r="89" spans="14:15" ht="17.25" customHeight="1" x14ac:dyDescent="0.2">
      <c r="N89"/>
      <c r="O89"/>
    </row>
    <row r="90" spans="14:15" ht="17.25" customHeight="1" x14ac:dyDescent="0.2">
      <c r="N90"/>
      <c r="O90"/>
    </row>
    <row r="91" spans="14:15" ht="17.25" customHeight="1" x14ac:dyDescent="0.2">
      <c r="N91"/>
      <c r="O91"/>
    </row>
    <row r="92" spans="14:15" ht="17.25" customHeight="1" x14ac:dyDescent="0.2">
      <c r="N92"/>
      <c r="O92"/>
    </row>
    <row r="93" spans="14:15" ht="17.25" customHeight="1" x14ac:dyDescent="0.2">
      <c r="N93"/>
      <c r="O93"/>
    </row>
    <row r="94" spans="14:15" ht="17.25" customHeight="1" x14ac:dyDescent="0.2">
      <c r="N94"/>
      <c r="O94"/>
    </row>
  </sheetData>
  <autoFilter ref="I31:K39">
    <sortState ref="I32:K39">
      <sortCondition descending="1" ref="K39"/>
    </sortState>
  </autoFilter>
  <pageMargins left="0.7" right="0.7" top="0.75" bottom="0.75" header="0.3" footer="0.3"/>
  <pageSetup paperSize="9" orientation="portrait" horizontalDpi="300" verticalDpi="0" r:id="rId1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showGridLines="0" tabSelected="1" zoomScale="90" zoomScaleNormal="90" workbookViewId="0">
      <selection activeCell="N24" sqref="N24"/>
    </sheetView>
  </sheetViews>
  <sheetFormatPr defaultRowHeight="18.75" customHeight="1" x14ac:dyDescent="0.2"/>
  <cols>
    <col min="1" max="1" width="1.5" style="31" customWidth="1"/>
    <col min="2" max="2" width="12" style="31" bestFit="1" customWidth="1"/>
    <col min="3" max="3" width="24.6640625" style="31" bestFit="1" customWidth="1"/>
    <col min="4" max="4" width="23" style="31" bestFit="1" customWidth="1"/>
    <col min="5" max="5" width="16.33203125" style="31" bestFit="1" customWidth="1"/>
    <col min="6" max="6" width="15.83203125" style="31" bestFit="1" customWidth="1"/>
    <col min="7" max="7" width="12.5" style="31" bestFit="1" customWidth="1"/>
    <col min="8" max="16384" width="9.33203125" style="31"/>
  </cols>
  <sheetData>
    <row r="1" spans="1:22" ht="18.75" customHeight="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</row>
    <row r="2" spans="1:22" ht="18.75" customHeight="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ht="18.75" customHeight="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</row>
    <row r="4" spans="1:22" ht="18.75" customHeight="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</row>
    <row r="5" spans="1:22" ht="18.75" customHeight="1" x14ac:dyDescent="0.2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</row>
    <row r="6" spans="1:22" ht="18.75" customHeight="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</row>
    <row r="7" spans="1:22" ht="18.75" customHeight="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</row>
    <row r="8" spans="1:22" ht="18.75" customHeight="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</row>
    <row r="9" spans="1:22" ht="18.75" customHeight="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</row>
    <row r="10" spans="1:22" ht="18.75" customHeight="1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</row>
    <row r="11" spans="1:22" ht="18.75" customHeight="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</row>
    <row r="12" spans="1:22" ht="18.75" customHeight="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</row>
    <row r="13" spans="1:22" ht="18.75" customHeight="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ht="15.75" customHeight="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</row>
    <row r="15" spans="1:22" ht="18.75" customHeight="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2" ht="18.75" customHeight="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ht="18.75" customHeight="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ht="18.75" customHeight="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ht="18.75" customHeight="1" x14ac:dyDescent="0.2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ht="18.75" customHeight="1" x14ac:dyDescent="0.2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ht="18.75" customHeight="1" x14ac:dyDescent="0.2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</row>
    <row r="22" spans="1:22" ht="18.75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</row>
    <row r="23" spans="1:22" ht="18.75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</row>
  </sheetData>
  <pageMargins left="0.7" right="0.7" top="0.75" bottom="0.75" header="0.3" footer="0.3"/>
  <pageSetup paperSize="9" orientation="portrait" horizontalDpi="300" verticalDpi="0" r:id="rId1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4</vt:i4>
      </vt:variant>
    </vt:vector>
  </HeadingPairs>
  <TitlesOfParts>
    <vt:vector size="4" baseType="lpstr">
      <vt:lpstr>header translate</vt:lpstr>
      <vt:lpstr>DADOS</vt:lpstr>
      <vt:lpstr>AUXILIAR</vt:lpstr>
      <vt:lpstr>DASHBOARD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Jerson Ganga</dc:creator>
  <cp:lastModifiedBy>Jerson Ganga</cp:lastModifiedBy>
  <dcterms:created xsi:type="dcterms:W3CDTF">2018-11-10T05:31:59Z</dcterms:created>
  <dcterms:modified xsi:type="dcterms:W3CDTF">2018-11-15T12:34:23Z</dcterms:modified>
</cp:coreProperties>
</file>